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АТЬЯНА ПЕТРОВНА\"/>
    </mc:Choice>
  </mc:AlternateContent>
  <bookViews>
    <workbookView xWindow="-60" yWindow="-60" windowWidth="15480" windowHeight="11640" activeTab="3"/>
  </bookViews>
  <sheets>
    <sheet name="Лист4" sheetId="4" r:id="rId1"/>
    <sheet name="Лист5" sheetId="5" r:id="rId2"/>
    <sheet name="Лист6" sheetId="6" r:id="rId3"/>
    <sheet name="Лист1" sheetId="1" r:id="rId4"/>
    <sheet name="Лист2" sheetId="2" r:id="rId5"/>
    <sheet name="Лист3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1" i="1" l="1"/>
  <c r="N911" i="1"/>
  <c r="M911" i="1"/>
  <c r="K911" i="1"/>
  <c r="L911" i="1"/>
  <c r="J911" i="1"/>
  <c r="I911" i="1"/>
  <c r="H911" i="1"/>
  <c r="G911" i="1"/>
  <c r="F911" i="1"/>
  <c r="E911" i="1"/>
  <c r="D911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D349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D22" i="1"/>
  <c r="O22" i="1"/>
  <c r="N22" i="1"/>
  <c r="M22" i="1"/>
  <c r="L22" i="1"/>
  <c r="K22" i="1"/>
  <c r="G22" i="1"/>
  <c r="F22" i="1"/>
  <c r="E22" i="1"/>
  <c r="J22" i="1"/>
  <c r="I22" i="1"/>
  <c r="H22" i="1"/>
  <c r="M625" i="1"/>
  <c r="O859" i="1"/>
  <c r="O786" i="1"/>
  <c r="M644" i="1"/>
  <c r="N675" i="1"/>
  <c r="O675" i="1"/>
  <c r="M675" i="1"/>
  <c r="L675" i="1"/>
  <c r="K675" i="1"/>
  <c r="J675" i="1"/>
  <c r="I675" i="1"/>
  <c r="H675" i="1"/>
  <c r="G675" i="1"/>
  <c r="F675" i="1"/>
  <c r="E675" i="1"/>
  <c r="D675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D372" i="1"/>
  <c r="I324" i="1"/>
  <c r="D312" i="1"/>
  <c r="D124" i="1"/>
  <c r="O124" i="1"/>
  <c r="N124" i="1"/>
  <c r="M124" i="1"/>
  <c r="L124" i="1"/>
  <c r="K124" i="1"/>
  <c r="J124" i="1"/>
  <c r="I124" i="1"/>
  <c r="H124" i="1"/>
  <c r="G124" i="1"/>
  <c r="F124" i="1"/>
  <c r="E124" i="1"/>
  <c r="M59" i="1"/>
  <c r="F84" i="1"/>
  <c r="E84" i="1"/>
  <c r="D84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O324" i="1"/>
  <c r="N324" i="1"/>
  <c r="M324" i="1"/>
  <c r="L324" i="1"/>
  <c r="K324" i="1"/>
  <c r="J324" i="1"/>
  <c r="H324" i="1"/>
  <c r="G324" i="1"/>
  <c r="F324" i="1"/>
  <c r="E324" i="1"/>
  <c r="D324" i="1"/>
  <c r="D881" i="1"/>
  <c r="O881" i="1"/>
  <c r="N881" i="1"/>
  <c r="M881" i="1"/>
  <c r="L881" i="1"/>
  <c r="K881" i="1"/>
  <c r="J881" i="1"/>
  <c r="I881" i="1"/>
  <c r="H881" i="1"/>
  <c r="G881" i="1"/>
  <c r="F881" i="1"/>
  <c r="E881" i="1"/>
  <c r="J37" i="1"/>
  <c r="O37" i="1"/>
  <c r="N37" i="1"/>
  <c r="M37" i="1"/>
  <c r="L37" i="1"/>
  <c r="I37" i="1"/>
  <c r="G37" i="1"/>
  <c r="K37" i="1"/>
  <c r="H37" i="1"/>
  <c r="F37" i="1"/>
  <c r="E37" i="1"/>
  <c r="D37" i="1"/>
  <c r="O392" i="1"/>
  <c r="N392" i="1"/>
  <c r="M392" i="1"/>
  <c r="L392" i="1"/>
  <c r="K392" i="1"/>
  <c r="J392" i="1"/>
  <c r="I392" i="1"/>
  <c r="H392" i="1"/>
  <c r="F392" i="1"/>
  <c r="G392" i="1"/>
  <c r="E392" i="1"/>
  <c r="D392" i="1"/>
  <c r="O372" i="1"/>
  <c r="N372" i="1"/>
  <c r="M372" i="1"/>
  <c r="L372" i="1"/>
  <c r="K372" i="1"/>
  <c r="J372" i="1"/>
  <c r="I372" i="1"/>
  <c r="H372" i="1"/>
  <c r="G372" i="1"/>
  <c r="F372" i="1"/>
  <c r="E372" i="1"/>
  <c r="L795" i="1"/>
  <c r="O894" i="1"/>
  <c r="N859" i="1"/>
  <c r="N894" i="1"/>
  <c r="M859" i="1"/>
  <c r="M894" i="1"/>
  <c r="L859" i="1"/>
  <c r="L894" i="1"/>
  <c r="K859" i="1"/>
  <c r="K894" i="1"/>
  <c r="J859" i="1"/>
  <c r="J894" i="1"/>
  <c r="I859" i="1"/>
  <c r="I894" i="1"/>
  <c r="H859" i="1"/>
  <c r="H894" i="1"/>
  <c r="G894" i="1"/>
  <c r="F894" i="1"/>
  <c r="E894" i="1"/>
  <c r="D894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G859" i="1"/>
  <c r="F859" i="1"/>
  <c r="E859" i="1"/>
  <c r="D859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N333" i="1"/>
  <c r="O349" i="1"/>
  <c r="N349" i="1"/>
  <c r="M349" i="1"/>
  <c r="L349" i="1"/>
  <c r="K349" i="1"/>
  <c r="J349" i="1"/>
  <c r="I349" i="1"/>
  <c r="H349" i="1"/>
  <c r="G349" i="1"/>
  <c r="F349" i="1"/>
  <c r="E349" i="1"/>
  <c r="O101" i="1"/>
  <c r="J101" i="1"/>
  <c r="F101" i="1"/>
  <c r="E101" i="1"/>
  <c r="D101" i="1"/>
  <c r="N101" i="1"/>
  <c r="M101" i="1"/>
  <c r="L101" i="1"/>
  <c r="K101" i="1"/>
  <c r="I101" i="1"/>
  <c r="H101" i="1"/>
  <c r="G101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O333" i="1"/>
  <c r="M333" i="1"/>
  <c r="L333" i="1"/>
  <c r="K333" i="1"/>
  <c r="J333" i="1"/>
  <c r="I333" i="1"/>
  <c r="H333" i="1"/>
  <c r="G333" i="1"/>
  <c r="F333" i="1"/>
  <c r="E333" i="1"/>
  <c r="D333" i="1"/>
  <c r="D67" i="1"/>
  <c r="N786" i="1"/>
  <c r="M786" i="1"/>
  <c r="L786" i="1"/>
  <c r="K786" i="1"/>
  <c r="J786" i="1"/>
  <c r="I786" i="1"/>
  <c r="H786" i="1"/>
  <c r="G786" i="1"/>
  <c r="F786" i="1"/>
  <c r="E786" i="1"/>
  <c r="D786" i="1"/>
  <c r="O170" i="1"/>
  <c r="N170" i="1"/>
  <c r="M170" i="1"/>
  <c r="L170" i="1"/>
  <c r="K170" i="1"/>
  <c r="J170" i="1"/>
  <c r="I170" i="1"/>
  <c r="H170" i="1"/>
  <c r="G170" i="1"/>
  <c r="F170" i="1"/>
  <c r="D170" i="1"/>
  <c r="E170" i="1"/>
  <c r="O808" i="1"/>
  <c r="N808" i="1"/>
  <c r="M808" i="1"/>
  <c r="L808" i="1"/>
  <c r="K808" i="1"/>
  <c r="H808" i="1"/>
  <c r="I808" i="1"/>
  <c r="J808" i="1"/>
  <c r="G808" i="1"/>
  <c r="F808" i="1"/>
  <c r="E808" i="1"/>
  <c r="D808" i="1"/>
  <c r="O712" i="1"/>
  <c r="N712" i="1"/>
  <c r="M712" i="1"/>
  <c r="L712" i="1"/>
  <c r="K712" i="1"/>
  <c r="J712" i="1"/>
  <c r="I712" i="1"/>
  <c r="G712" i="1"/>
  <c r="H712" i="1"/>
  <c r="F712" i="1"/>
  <c r="D712" i="1"/>
  <c r="E71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O312" i="1"/>
  <c r="N312" i="1"/>
  <c r="M312" i="1"/>
  <c r="L312" i="1"/>
  <c r="K312" i="1"/>
  <c r="J312" i="1"/>
  <c r="I312" i="1"/>
  <c r="H312" i="1"/>
  <c r="G312" i="1"/>
  <c r="F312" i="1"/>
  <c r="E312" i="1"/>
  <c r="N257" i="1"/>
  <c r="J257" i="1"/>
  <c r="I257" i="1"/>
  <c r="H257" i="1"/>
  <c r="G257" i="1"/>
  <c r="F257" i="1"/>
  <c r="E257" i="1"/>
  <c r="D257" i="1"/>
  <c r="G246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M132" i="1"/>
  <c r="I46" i="1"/>
  <c r="J46" i="1"/>
  <c r="H46" i="1"/>
  <c r="G46" i="1"/>
  <c r="F46" i="1"/>
  <c r="E46" i="1"/>
  <c r="D46" i="1"/>
  <c r="D246" i="1"/>
  <c r="E246" i="1"/>
  <c r="F246" i="1"/>
  <c r="H246" i="1"/>
  <c r="I246" i="1"/>
  <c r="J246" i="1"/>
  <c r="K246" i="1"/>
  <c r="L246" i="1"/>
  <c r="M246" i="1"/>
  <c r="N246" i="1"/>
  <c r="O246" i="1"/>
  <c r="O132" i="1"/>
  <c r="N132" i="1"/>
  <c r="L132" i="1"/>
  <c r="K132" i="1"/>
  <c r="J132" i="1"/>
  <c r="I132" i="1"/>
  <c r="H132" i="1"/>
  <c r="G132" i="1"/>
  <c r="F132" i="1"/>
  <c r="E132" i="1"/>
  <c r="D132" i="1"/>
  <c r="F625" i="1"/>
  <c r="H67" i="1"/>
  <c r="J654" i="1"/>
  <c r="G654" i="1"/>
  <c r="O654" i="1"/>
  <c r="N654" i="1"/>
  <c r="M654" i="1"/>
  <c r="L654" i="1"/>
  <c r="K654" i="1"/>
  <c r="I654" i="1"/>
  <c r="H654" i="1"/>
  <c r="F654" i="1"/>
  <c r="E654" i="1"/>
  <c r="D654" i="1"/>
  <c r="O625" i="1"/>
  <c r="N625" i="1"/>
  <c r="L625" i="1"/>
  <c r="K625" i="1"/>
  <c r="J625" i="1"/>
  <c r="I625" i="1"/>
  <c r="H625" i="1"/>
  <c r="G625" i="1"/>
  <c r="D625" i="1"/>
  <c r="E625" i="1"/>
  <c r="O257" i="1"/>
  <c r="F220" i="1"/>
  <c r="J84" i="1"/>
  <c r="O59" i="1"/>
  <c r="N59" i="1"/>
  <c r="L59" i="1"/>
  <c r="K59" i="1"/>
  <c r="J59" i="1"/>
  <c r="I59" i="1"/>
  <c r="H59" i="1"/>
  <c r="G59" i="1"/>
  <c r="F59" i="1"/>
  <c r="E59" i="1"/>
  <c r="D59" i="1"/>
  <c r="N301" i="1"/>
  <c r="O301" i="1"/>
  <c r="M301" i="1"/>
  <c r="L301" i="1"/>
  <c r="K301" i="1"/>
  <c r="J301" i="1"/>
  <c r="I301" i="1"/>
  <c r="H301" i="1"/>
  <c r="G301" i="1"/>
  <c r="F301" i="1"/>
  <c r="E301" i="1"/>
  <c r="D301" i="1"/>
  <c r="O795" i="1"/>
  <c r="N795" i="1"/>
  <c r="M795" i="1"/>
  <c r="K795" i="1"/>
  <c r="J795" i="1"/>
  <c r="I795" i="1"/>
  <c r="H795" i="1"/>
  <c r="G795" i="1"/>
  <c r="F795" i="1"/>
  <c r="E795" i="1"/>
  <c r="D795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D266" i="1"/>
  <c r="O266" i="1"/>
  <c r="N266" i="1"/>
  <c r="M266" i="1"/>
  <c r="L266" i="1"/>
  <c r="K266" i="1"/>
  <c r="J266" i="1"/>
  <c r="I266" i="1"/>
  <c r="H266" i="1"/>
  <c r="G266" i="1"/>
  <c r="F266" i="1"/>
  <c r="E266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O67" i="1"/>
  <c r="N67" i="1"/>
  <c r="M67" i="1"/>
  <c r="L67" i="1"/>
  <c r="K67" i="1"/>
  <c r="J67" i="1"/>
  <c r="I67" i="1"/>
  <c r="G67" i="1"/>
  <c r="F67" i="1"/>
  <c r="E67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O644" i="1"/>
  <c r="N644" i="1"/>
  <c r="L644" i="1"/>
  <c r="K644" i="1"/>
  <c r="J644" i="1"/>
  <c r="I644" i="1"/>
  <c r="H644" i="1"/>
  <c r="G644" i="1"/>
  <c r="F644" i="1"/>
  <c r="E644" i="1"/>
  <c r="D644" i="1"/>
  <c r="O559" i="1"/>
  <c r="O606" i="1"/>
  <c r="N559" i="1"/>
  <c r="N606" i="1"/>
  <c r="M559" i="1"/>
  <c r="M606" i="1"/>
  <c r="L559" i="1"/>
  <c r="L606" i="1"/>
  <c r="K559" i="1"/>
  <c r="K606" i="1"/>
  <c r="J559" i="1"/>
  <c r="J606" i="1"/>
  <c r="I559" i="1"/>
  <c r="I606" i="1"/>
  <c r="H559" i="1"/>
  <c r="H606" i="1"/>
  <c r="G559" i="1"/>
  <c r="G606" i="1"/>
  <c r="F559" i="1"/>
  <c r="F606" i="1"/>
  <c r="E559" i="1"/>
  <c r="E606" i="1"/>
  <c r="D559" i="1"/>
  <c r="D606" i="1"/>
  <c r="O486" i="1"/>
  <c r="O540" i="1"/>
  <c r="N486" i="1"/>
  <c r="N540" i="1"/>
  <c r="M486" i="1"/>
  <c r="M540" i="1"/>
  <c r="L486" i="1"/>
  <c r="L540" i="1"/>
  <c r="K486" i="1"/>
  <c r="K540" i="1"/>
  <c r="J486" i="1"/>
  <c r="J540" i="1"/>
  <c r="I486" i="1"/>
  <c r="I540" i="1"/>
  <c r="H486" i="1"/>
  <c r="H540" i="1"/>
  <c r="G486" i="1"/>
  <c r="G540" i="1"/>
  <c r="F486" i="1"/>
  <c r="F540" i="1"/>
  <c r="E486" i="1"/>
  <c r="E540" i="1"/>
  <c r="D486" i="1"/>
  <c r="D540" i="1"/>
  <c r="O220" i="1"/>
  <c r="O237" i="1"/>
  <c r="N220" i="1"/>
  <c r="N237" i="1"/>
  <c r="M220" i="1"/>
  <c r="M237" i="1"/>
  <c r="M257" i="1"/>
  <c r="L220" i="1"/>
  <c r="L237" i="1"/>
  <c r="L257" i="1"/>
  <c r="K220" i="1"/>
  <c r="K237" i="1"/>
  <c r="K257" i="1"/>
  <c r="J220" i="1"/>
  <c r="J237" i="1"/>
  <c r="I220" i="1"/>
  <c r="I237" i="1"/>
  <c r="H220" i="1"/>
  <c r="H237" i="1"/>
  <c r="G220" i="1"/>
  <c r="G237" i="1"/>
  <c r="F237" i="1"/>
  <c r="E220" i="1"/>
  <c r="E237" i="1"/>
  <c r="D220" i="1"/>
  <c r="D237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O84" i="1"/>
  <c r="N84" i="1"/>
  <c r="M84" i="1"/>
  <c r="L84" i="1"/>
  <c r="K84" i="1"/>
  <c r="I84" i="1"/>
  <c r="H84" i="1"/>
  <c r="G84" i="1"/>
  <c r="K46" i="1"/>
  <c r="L46" i="1"/>
  <c r="M46" i="1"/>
  <c r="N46" i="1"/>
  <c r="O46" i="1"/>
  <c r="E302" i="1"/>
  <c r="L746" i="1" l="1"/>
  <c r="M203" i="1"/>
  <c r="L203" i="1"/>
  <c r="H203" i="1"/>
  <c r="K203" i="1"/>
  <c r="J203" i="1"/>
  <c r="O203" i="1"/>
  <c r="I203" i="1"/>
  <c r="M676" i="1"/>
  <c r="N203" i="1"/>
</calcChain>
</file>

<file path=xl/sharedStrings.xml><?xml version="1.0" encoding="utf-8"?>
<sst xmlns="http://schemas.openxmlformats.org/spreadsheetml/2006/main" count="1759" uniqueCount="197">
  <si>
    <r>
      <t xml:space="preserve">               </t>
    </r>
    <r>
      <rPr>
        <b/>
        <sz val="10"/>
        <rFont val="Arial Cyr"/>
        <charset val="204"/>
      </rPr>
      <t xml:space="preserve">Примерное меню </t>
    </r>
  </si>
  <si>
    <t>и пищевая ценность приготовляемых блюд</t>
  </si>
  <si>
    <t>День - понедельник</t>
  </si>
  <si>
    <t>Неделя - первая</t>
  </si>
  <si>
    <t xml:space="preserve">      Завтрак</t>
  </si>
  <si>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</si>
  <si>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</si>
  <si>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</si>
  <si>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</si>
  <si>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</si>
  <si>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</si>
  <si>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</si>
  <si>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</si>
  <si>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</si>
  <si>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</si>
  <si>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</si>
  <si>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</si>
  <si>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</si>
  <si>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</si>
  <si>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В1</t>
  </si>
  <si>
    <t>РР</t>
  </si>
  <si>
    <t>С</t>
  </si>
  <si>
    <t>Омлет запеченый с сыром</t>
  </si>
  <si>
    <t>Масло сливочное</t>
  </si>
  <si>
    <t>Какао со сгущенным молоком</t>
  </si>
  <si>
    <t>Хлеб пшеничный</t>
  </si>
  <si>
    <t>Хлеб ржаной</t>
  </si>
  <si>
    <t>Итого</t>
  </si>
  <si>
    <t xml:space="preserve">   Обед</t>
  </si>
  <si>
    <t>Лапша домашняя</t>
  </si>
  <si>
    <t>75/240</t>
  </si>
  <si>
    <t>Плов из свинины</t>
  </si>
  <si>
    <t>Компот из сухофруктов</t>
  </si>
  <si>
    <t>итого</t>
  </si>
  <si>
    <r>
      <t xml:space="preserve">              </t>
    </r>
    <r>
      <rPr>
        <b/>
        <sz val="10"/>
        <rFont val="Times New Roman"/>
        <family val="1"/>
        <charset val="204"/>
      </rPr>
      <t>Полдник</t>
    </r>
  </si>
  <si>
    <t>Фрукты</t>
  </si>
  <si>
    <t>Сок фруктовый</t>
  </si>
  <si>
    <t xml:space="preserve">   Ужин</t>
  </si>
  <si>
    <t>100/100</t>
  </si>
  <si>
    <t>Рыба тушеная с овощами</t>
  </si>
  <si>
    <t>Картофельное пюре</t>
  </si>
  <si>
    <t>200/7</t>
  </si>
  <si>
    <t>Чай с сахаром и лимоном</t>
  </si>
  <si>
    <t xml:space="preserve">              2 ужин</t>
  </si>
  <si>
    <t>Молочная продукция</t>
  </si>
  <si>
    <t>Всего</t>
  </si>
  <si>
    <t>День - вторник</t>
  </si>
  <si>
    <r>
      <t xml:space="preserve">           </t>
    </r>
    <r>
      <rPr>
        <b/>
        <sz val="10"/>
        <rFont val="Arial Cyr"/>
        <charset val="204"/>
      </rPr>
      <t>Завтрак</t>
    </r>
  </si>
  <si>
    <t>Пудинг творожный</t>
  </si>
  <si>
    <t>Сыр</t>
  </si>
  <si>
    <t>Кофейный напиток</t>
  </si>
  <si>
    <t xml:space="preserve"> </t>
  </si>
  <si>
    <r>
      <t xml:space="preserve">             </t>
    </r>
    <r>
      <rPr>
        <b/>
        <sz val="10"/>
        <rFont val="Arial Cyr"/>
        <charset val="204"/>
      </rPr>
      <t>Обед</t>
    </r>
  </si>
  <si>
    <t>Котлета из филе цыплят</t>
  </si>
  <si>
    <t>Рагу овощное</t>
  </si>
  <si>
    <r>
      <t xml:space="preserve">             </t>
    </r>
    <r>
      <rPr>
        <b/>
        <sz val="10"/>
        <rFont val="Arial Cyr"/>
        <charset val="204"/>
      </rPr>
      <t>ужин</t>
    </r>
  </si>
  <si>
    <t>75/75</t>
  </si>
  <si>
    <t>Тефтели мясные</t>
  </si>
  <si>
    <t>Макароны отварные</t>
  </si>
  <si>
    <t>Чай с сахаром</t>
  </si>
  <si>
    <r>
      <t>Д</t>
    </r>
    <r>
      <rPr>
        <sz val="12"/>
        <rFont val="Times New Roman"/>
        <family val="1"/>
        <charset val="204"/>
      </rPr>
      <t>ень  - среда</t>
    </r>
  </si>
  <si>
    <t xml:space="preserve">           Завтрак</t>
  </si>
  <si>
    <t xml:space="preserve">         Обед</t>
  </si>
  <si>
    <t>300/20</t>
  </si>
  <si>
    <t>Рассольник Ленинградский со сметаной</t>
  </si>
  <si>
    <t>Компот из свежих яблок</t>
  </si>
  <si>
    <t>В2</t>
  </si>
  <si>
    <t xml:space="preserve">         Ужин</t>
  </si>
  <si>
    <r>
      <t xml:space="preserve">              </t>
    </r>
    <r>
      <rPr>
        <b/>
        <sz val="10"/>
        <rFont val="Times New Roman"/>
        <family val="1"/>
        <charset val="204"/>
      </rPr>
      <t>2 ужин</t>
    </r>
  </si>
  <si>
    <t>День - четверг</t>
  </si>
  <si>
    <t xml:space="preserve">Каша молочная пшенная </t>
  </si>
  <si>
    <r>
      <t xml:space="preserve">            </t>
    </r>
    <r>
      <rPr>
        <b/>
        <sz val="10"/>
        <rFont val="Arial Cyr"/>
        <charset val="204"/>
      </rPr>
      <t>Обед</t>
    </r>
  </si>
  <si>
    <t>Салат студенческий или овощной</t>
  </si>
  <si>
    <t xml:space="preserve">Гуляш из свинины  </t>
  </si>
  <si>
    <t>463      255</t>
  </si>
  <si>
    <t>Каша гречневая или перловая</t>
  </si>
  <si>
    <t xml:space="preserve">              Ужин</t>
  </si>
  <si>
    <t>Салат из свеклы с яблоками</t>
  </si>
  <si>
    <t>100/50</t>
  </si>
  <si>
    <t>Чай с сахаром  и лимоном</t>
  </si>
  <si>
    <r>
      <t xml:space="preserve">          2    </t>
    </r>
    <r>
      <rPr>
        <b/>
        <sz val="10"/>
        <rFont val="Times New Roman"/>
        <family val="1"/>
        <charset val="204"/>
      </rPr>
      <t>Ужин</t>
    </r>
  </si>
  <si>
    <t>День-</t>
  </si>
  <si>
    <t>пятница</t>
  </si>
  <si>
    <r>
      <t xml:space="preserve">           </t>
    </r>
    <r>
      <rPr>
        <b/>
        <sz val="10"/>
        <rFont val="Arial Cyr"/>
        <charset val="204"/>
      </rPr>
      <t xml:space="preserve"> Завтрак</t>
    </r>
  </si>
  <si>
    <t xml:space="preserve">           Обед</t>
  </si>
  <si>
    <t>Овощи свежие или консервированные</t>
  </si>
  <si>
    <t xml:space="preserve">Борщ со сметаной </t>
  </si>
  <si>
    <t>75/250</t>
  </si>
  <si>
    <t>Жаркое по-домашнему</t>
  </si>
  <si>
    <t>Компот из чернослива</t>
  </si>
  <si>
    <t xml:space="preserve">                   </t>
  </si>
  <si>
    <t xml:space="preserve">           Полдник</t>
  </si>
  <si>
    <t xml:space="preserve">           Ужин</t>
  </si>
  <si>
    <t>к.р</t>
  </si>
  <si>
    <t>Оладьи из печени с соусом</t>
  </si>
  <si>
    <t>Рис отварной</t>
  </si>
  <si>
    <r>
      <t xml:space="preserve">              </t>
    </r>
    <r>
      <rPr>
        <b/>
        <sz val="10"/>
        <rFont val="Times New Roman"/>
        <family val="1"/>
        <charset val="204"/>
      </rPr>
      <t>2 Ужин</t>
    </r>
  </si>
  <si>
    <r>
      <t xml:space="preserve">                     </t>
    </r>
    <r>
      <rPr>
        <b/>
        <sz val="10"/>
        <rFont val="Times New Roman"/>
        <family val="1"/>
        <charset val="204"/>
      </rPr>
      <t>Всего</t>
    </r>
  </si>
  <si>
    <t>День суббота</t>
  </si>
  <si>
    <t>Неделя первая</t>
  </si>
  <si>
    <t>200/20</t>
  </si>
  <si>
    <t>Каша овсяная "Геркулесовая" с курагой</t>
  </si>
  <si>
    <t>Гуляш из филе цыплят</t>
  </si>
  <si>
    <t>Компот из кураги</t>
  </si>
  <si>
    <t>Котлета "Любительская"</t>
  </si>
  <si>
    <t xml:space="preserve">День -   </t>
  </si>
  <si>
    <t>понедельник</t>
  </si>
  <si>
    <t>Неделя-</t>
  </si>
  <si>
    <t>вторая</t>
  </si>
  <si>
    <t xml:space="preserve">Каша молочная рисовая  с изюмом </t>
  </si>
  <si>
    <t>1шт.</t>
  </si>
  <si>
    <t>Яйцо</t>
  </si>
  <si>
    <t xml:space="preserve">                                                                                                </t>
  </si>
  <si>
    <r>
      <t xml:space="preserve">               </t>
    </r>
    <r>
      <rPr>
        <b/>
        <sz val="10"/>
        <rFont val="Arial Cyr"/>
        <charset val="204"/>
      </rPr>
      <t>Обед</t>
    </r>
  </si>
  <si>
    <t>Суп картофельный с вермишелью</t>
  </si>
  <si>
    <t>Азу из свинины</t>
  </si>
  <si>
    <t>Каша гречневая</t>
  </si>
  <si>
    <r>
      <t xml:space="preserve">               </t>
    </r>
    <r>
      <rPr>
        <b/>
        <sz val="10"/>
        <rFont val="Arial Cyr"/>
        <charset val="204"/>
      </rPr>
      <t>Полдник</t>
    </r>
  </si>
  <si>
    <r>
      <t xml:space="preserve">             </t>
    </r>
    <r>
      <rPr>
        <b/>
        <sz val="10"/>
        <rFont val="Arial Cyr"/>
        <charset val="204"/>
      </rPr>
      <t xml:space="preserve">  Ужин</t>
    </r>
  </si>
  <si>
    <t>Зеленый горошек</t>
  </si>
  <si>
    <t>Неделя - вторая</t>
  </si>
  <si>
    <r>
      <t xml:space="preserve">             </t>
    </r>
    <r>
      <rPr>
        <b/>
        <sz val="10"/>
        <rFont val="Arial Cyr"/>
        <charset val="204"/>
      </rPr>
      <t xml:space="preserve"> Завтрак</t>
    </r>
  </si>
  <si>
    <t>Омлет с морковью</t>
  </si>
  <si>
    <r>
      <t xml:space="preserve">                </t>
    </r>
    <r>
      <rPr>
        <b/>
        <sz val="10"/>
        <rFont val="Arial Cyr"/>
        <charset val="204"/>
      </rPr>
      <t>Обед</t>
    </r>
  </si>
  <si>
    <t>Щи из свежей капусты с картофелем и сметаной</t>
  </si>
  <si>
    <r>
      <t xml:space="preserve">               </t>
    </r>
    <r>
      <rPr>
        <b/>
        <sz val="10"/>
        <rFont val="Arial Cyr"/>
        <charset val="204"/>
      </rPr>
      <t xml:space="preserve"> Полдник</t>
    </r>
  </si>
  <si>
    <r>
      <t xml:space="preserve">                </t>
    </r>
    <r>
      <rPr>
        <b/>
        <sz val="10"/>
        <rFont val="Arial Cyr"/>
        <charset val="204"/>
      </rPr>
      <t>Ужин</t>
    </r>
  </si>
  <si>
    <t>Печень тушенная в соусе</t>
  </si>
  <si>
    <t>2 Ужин</t>
  </si>
  <si>
    <t>День - среда</t>
  </si>
  <si>
    <r>
      <t xml:space="preserve">             </t>
    </r>
    <r>
      <rPr>
        <b/>
        <sz val="10"/>
        <rFont val="Arial Cyr"/>
        <charset val="204"/>
      </rPr>
      <t xml:space="preserve"> Обед</t>
    </r>
  </si>
  <si>
    <t>Котлета по-домашнему</t>
  </si>
  <si>
    <t>Картофель в  молоке</t>
  </si>
  <si>
    <t xml:space="preserve"> Полдник</t>
  </si>
  <si>
    <r>
      <t xml:space="preserve">             </t>
    </r>
    <r>
      <rPr>
        <b/>
        <sz val="10"/>
        <rFont val="Arial Cyr"/>
        <charset val="204"/>
      </rPr>
      <t xml:space="preserve"> Ужин</t>
    </r>
  </si>
  <si>
    <t>Салат из свеклы</t>
  </si>
  <si>
    <t>К. р.</t>
  </si>
  <si>
    <t xml:space="preserve">              2 Ужин</t>
  </si>
  <si>
    <r>
      <t xml:space="preserve">            </t>
    </r>
    <r>
      <rPr>
        <b/>
        <sz val="10"/>
        <rFont val="Arial Cyr"/>
        <charset val="204"/>
      </rPr>
      <t>Завтрак</t>
    </r>
  </si>
  <si>
    <r>
      <t xml:space="preserve">              </t>
    </r>
    <r>
      <rPr>
        <b/>
        <sz val="10"/>
        <rFont val="Arial Cyr"/>
        <charset val="204"/>
      </rPr>
      <t>Ужин</t>
    </r>
  </si>
  <si>
    <t>Ф.бл.</t>
  </si>
  <si>
    <t>Шницель куриный с сыром и помидором</t>
  </si>
  <si>
    <t>День - пятница</t>
  </si>
  <si>
    <r>
      <t xml:space="preserve">              </t>
    </r>
    <r>
      <rPr>
        <b/>
        <sz val="10"/>
        <rFont val="Arial Cyr"/>
        <charset val="204"/>
      </rPr>
      <t>Завтрак</t>
    </r>
  </si>
  <si>
    <t>Сырники со сгущенным молоком</t>
  </si>
  <si>
    <t>Какао с молоком</t>
  </si>
  <si>
    <t>100/75</t>
  </si>
  <si>
    <t xml:space="preserve">Птица тушеная в соусе </t>
  </si>
  <si>
    <t>Полдник</t>
  </si>
  <si>
    <t>Салат витаминный</t>
  </si>
  <si>
    <r>
      <t xml:space="preserve">             </t>
    </r>
    <r>
      <rPr>
        <b/>
        <sz val="10"/>
        <rFont val="Times New Roman"/>
        <family val="1"/>
        <charset val="204"/>
      </rPr>
      <t xml:space="preserve"> 2 ужин</t>
    </r>
  </si>
  <si>
    <t>День - суббота</t>
  </si>
  <si>
    <t>Суп картофельный с клецками</t>
  </si>
  <si>
    <t xml:space="preserve"> Овощи свежие </t>
  </si>
  <si>
    <t>Хлеб пшеничный  или кондитерские изделия</t>
  </si>
  <si>
    <t>Каша молочная рисовая</t>
  </si>
  <si>
    <t>Суп картофельный с бобовыми и гренками</t>
  </si>
  <si>
    <t xml:space="preserve">Кисель </t>
  </si>
  <si>
    <t>Хлеб пшеничный или кондитерские изделия</t>
  </si>
  <si>
    <t xml:space="preserve">Выпечка </t>
  </si>
  <si>
    <t>к.р.</t>
  </si>
  <si>
    <t>Пельмени отварные с маслом</t>
  </si>
  <si>
    <t>190/10</t>
  </si>
  <si>
    <t xml:space="preserve">Каша молочная "Дружба" </t>
  </si>
  <si>
    <t>Каша молочная манная</t>
  </si>
  <si>
    <t>Салат из моркови  с яблоком</t>
  </si>
  <si>
    <t>Омлет натуральный</t>
  </si>
  <si>
    <t xml:space="preserve">Запеканка творожная </t>
  </si>
  <si>
    <t xml:space="preserve">Каша овсяная "Геркулесовая" </t>
  </si>
  <si>
    <t>День воскресенье</t>
  </si>
  <si>
    <t>83.06</t>
  </si>
  <si>
    <t>Вермишель молочная</t>
  </si>
  <si>
    <t>Салат картофельный с зеленым горошком</t>
  </si>
  <si>
    <t>216/100</t>
  </si>
  <si>
    <t>Голубцы ленивые</t>
  </si>
  <si>
    <t xml:space="preserve">Цыплята отварные </t>
  </si>
  <si>
    <t>День - воскресенье</t>
  </si>
  <si>
    <t>Рис  или булгур отварной</t>
  </si>
  <si>
    <t xml:space="preserve">Зразы </t>
  </si>
  <si>
    <t>Картофель отварной</t>
  </si>
  <si>
    <t>Рис  отварной</t>
  </si>
  <si>
    <t>Суп картофельный с чечевицей</t>
  </si>
  <si>
    <t>Булгур отварной</t>
  </si>
  <si>
    <t>3.0</t>
  </si>
  <si>
    <t>Салат из моркови с курагой</t>
  </si>
  <si>
    <t>Бефстроганов</t>
  </si>
  <si>
    <t>Салат из овощей</t>
  </si>
  <si>
    <t>Кисель  из сока</t>
  </si>
  <si>
    <t>Суп картоельный с горбушей</t>
  </si>
  <si>
    <t>Салат из свежей капусты</t>
  </si>
  <si>
    <t>Суп картофельный с крупой фрикадельками</t>
  </si>
  <si>
    <t>300/30</t>
  </si>
  <si>
    <t>п/ф</t>
  </si>
  <si>
    <t>Хлеб пшеничный или кондитерские  изделия</t>
  </si>
  <si>
    <t xml:space="preserve">Овощи свежие </t>
  </si>
  <si>
    <t xml:space="preserve"> Овощи свежие  или консервированные</t>
  </si>
  <si>
    <t>Наггетсы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</si>
</sst>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2" fontId="1" fillId="0" borderId="0" xfId="0" applyNumberFormat="1" applyFont="1"/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5"/>
  <sheetViews>
    <sheetView tabSelected="1" topLeftCell="A730" workbookViewId="0">
      <selection activeCell="R810" sqref="R809:R810"/>
    </sheetView>
  </sheetViews>
  <sheetFormatPr defaultRowHeight="12.75" x14ac:dyDescent="0.2"/>
  <cols>
    <col min="1" max="1" width="6.85546875" customWidth="1"/>
    <col min="2" max="2" width="7" customWidth="1"/>
    <col min="3" max="3" width="22.85546875" customWidth="1"/>
    <col min="4" max="4" width="7" customWidth="1"/>
    <col min="5" max="5" width="7.28515625" customWidth="1"/>
    <col min="8" max="8" width="7.42578125" bestFit="1" customWidth="1"/>
    <col min="9" max="9" width="11" customWidth="1"/>
    <col min="10" max="10" width="8.140625" customWidth="1"/>
    <col min="11" max="11" width="7.28515625" customWidth="1"/>
    <col min="12" max="12" width="7.140625" customWidth="1"/>
    <col min="13" max="13" width="8.7109375" customWidth="1"/>
    <col min="14" max="14" width="8.140625" customWidth="1"/>
    <col min="15" max="15" width="7.85546875" customWidth="1"/>
  </cols>
  <sheetData>
    <row r="1" spans="1:1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102"/>
      <c r="B2" s="102"/>
      <c r="C2" s="102"/>
      <c r="D2" s="3"/>
      <c r="E2" s="3"/>
      <c r="F2" s="102"/>
      <c r="G2" s="102"/>
      <c r="H2" s="102"/>
      <c r="I2" s="102"/>
      <c r="J2" s="3"/>
      <c r="K2" s="3"/>
      <c r="L2" s="102"/>
      <c r="M2" s="102"/>
      <c r="N2" s="102"/>
      <c r="O2" s="102"/>
    </row>
    <row r="3" spans="1:15" x14ac:dyDescent="0.2">
      <c r="A3" s="102"/>
      <c r="B3" s="102"/>
      <c r="C3" s="102"/>
      <c r="D3" s="3"/>
      <c r="E3" s="3"/>
      <c r="F3" s="113" t="s">
        <v>0</v>
      </c>
      <c r="G3" s="113"/>
      <c r="H3" s="113"/>
      <c r="I3" s="113"/>
      <c r="J3" s="7"/>
      <c r="K3" s="7"/>
      <c r="L3" s="102"/>
      <c r="M3" s="102"/>
      <c r="N3" s="102"/>
      <c r="O3" s="102"/>
    </row>
    <row r="4" spans="1:15" ht="12.75" customHeight="1" x14ac:dyDescent="0.2">
      <c r="A4" s="102"/>
      <c r="B4" s="102"/>
      <c r="C4" s="102"/>
      <c r="D4" s="3"/>
      <c r="E4" s="3"/>
      <c r="F4" s="102" t="s">
        <v>1</v>
      </c>
      <c r="G4" s="102"/>
      <c r="H4" s="102"/>
      <c r="I4" s="102"/>
      <c r="J4" s="102"/>
      <c r="K4" s="102"/>
      <c r="L4" s="102"/>
      <c r="M4" s="102"/>
      <c r="N4" s="102"/>
      <c r="O4" s="102"/>
    </row>
    <row r="5" spans="1:15" x14ac:dyDescent="0.2">
      <c r="A5" s="3"/>
      <c r="B5" s="3"/>
      <c r="C5" s="3"/>
      <c r="D5" s="3"/>
      <c r="E5" s="3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02"/>
      <c r="B7" s="102"/>
      <c r="C7" s="102"/>
      <c r="D7" s="3"/>
      <c r="E7" s="3"/>
      <c r="F7" s="102"/>
      <c r="G7" s="102"/>
      <c r="H7" s="102"/>
      <c r="I7" s="102"/>
      <c r="J7" s="3"/>
      <c r="K7" s="3"/>
      <c r="L7" s="102"/>
      <c r="M7" s="102"/>
      <c r="N7" s="102"/>
      <c r="O7" s="102"/>
    </row>
    <row r="8" spans="1:15" x14ac:dyDescent="0.2">
      <c r="A8" s="3"/>
      <c r="B8" s="3"/>
      <c r="C8" s="3"/>
      <c r="D8" s="3"/>
      <c r="E8" s="3"/>
      <c r="F8" s="7"/>
      <c r="G8" s="7"/>
      <c r="H8" s="7"/>
      <c r="I8" s="7"/>
      <c r="J8" s="3"/>
      <c r="K8" s="3"/>
      <c r="L8" s="7"/>
      <c r="M8" s="7"/>
      <c r="N8" s="7"/>
      <c r="O8" s="7"/>
    </row>
    <row r="9" spans="1:15" x14ac:dyDescent="0.2">
      <c r="A9" s="102" t="s">
        <v>2</v>
      </c>
      <c r="B9" s="102"/>
      <c r="C9" s="102"/>
      <c r="D9" s="3"/>
      <c r="E9" s="3"/>
      <c r="F9" s="102"/>
      <c r="G9" s="102"/>
      <c r="H9" s="102"/>
      <c r="I9" s="102"/>
      <c r="J9" s="3"/>
      <c r="K9" s="3"/>
      <c r="L9" s="102"/>
      <c r="M9" s="102"/>
      <c r="N9" s="102"/>
      <c r="O9" s="102"/>
    </row>
    <row r="10" spans="1:15" x14ac:dyDescent="0.2">
      <c r="A10" s="102" t="s">
        <v>3</v>
      </c>
      <c r="B10" s="102"/>
      <c r="C10" s="10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">
      <c r="A11" s="102"/>
      <c r="B11" s="102"/>
      <c r="C11" s="10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7"/>
      <c r="B12" s="7"/>
      <c r="C12" s="19" t="s">
        <v>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101" t="s">
        <v>5</v>
      </c>
      <c r="B13" s="101" t="s">
        <v>6</v>
      </c>
      <c r="C13" s="101" t="s">
        <v>7</v>
      </c>
      <c r="D13" s="101" t="s">
        <v>8</v>
      </c>
      <c r="E13" s="101" t="s">
        <v>9</v>
      </c>
      <c r="F13" s="101" t="s">
        <v>10</v>
      </c>
      <c r="G13" s="100" t="s">
        <v>11</v>
      </c>
      <c r="H13" s="101" t="s">
        <v>12</v>
      </c>
      <c r="I13" s="101"/>
      <c r="J13" s="101"/>
      <c r="K13" s="101"/>
      <c r="L13" s="101" t="s">
        <v>13</v>
      </c>
      <c r="M13" s="101"/>
      <c r="N13" s="101"/>
      <c r="O13" s="101"/>
    </row>
    <row r="14" spans="1:15" ht="39" customHeight="1" x14ac:dyDescent="0.2">
      <c r="A14" s="101"/>
      <c r="B14" s="101"/>
      <c r="C14" s="101"/>
      <c r="D14" s="101"/>
      <c r="E14" s="101"/>
      <c r="F14" s="101"/>
      <c r="G14" s="100"/>
      <c r="H14" s="1" t="s">
        <v>14</v>
      </c>
      <c r="I14" s="1" t="s">
        <v>15</v>
      </c>
      <c r="J14" s="1" t="s">
        <v>16</v>
      </c>
      <c r="K14" s="1" t="s">
        <v>17</v>
      </c>
      <c r="L14" s="1" t="s">
        <v>18</v>
      </c>
      <c r="M14" s="1" t="s">
        <v>19</v>
      </c>
      <c r="N14" s="1" t="s">
        <v>20</v>
      </c>
      <c r="O14" s="1" t="s">
        <v>21</v>
      </c>
    </row>
    <row r="15" spans="1:15" ht="14.25" customHeight="1" x14ac:dyDescent="0.2">
      <c r="A15" s="1">
        <v>471</v>
      </c>
      <c r="B15" s="1">
        <v>150</v>
      </c>
      <c r="C15" s="2" t="s">
        <v>22</v>
      </c>
      <c r="D15" s="17">
        <v>18.3</v>
      </c>
      <c r="E15" s="1">
        <v>23</v>
      </c>
      <c r="F15" s="1">
        <v>2.6</v>
      </c>
      <c r="G15" s="14">
        <v>285</v>
      </c>
      <c r="H15" s="1">
        <v>301</v>
      </c>
      <c r="I15" s="1">
        <v>27.3</v>
      </c>
      <c r="J15" s="1">
        <v>343</v>
      </c>
      <c r="K15" s="1">
        <v>2.8</v>
      </c>
      <c r="L15" s="1">
        <v>0.38</v>
      </c>
      <c r="M15" s="1">
        <v>0.11</v>
      </c>
      <c r="N15" s="1">
        <v>0.26</v>
      </c>
      <c r="O15" s="1">
        <v>0.71</v>
      </c>
    </row>
    <row r="16" spans="1:15" x14ac:dyDescent="0.2">
      <c r="A16" s="1">
        <v>14</v>
      </c>
      <c r="B16" s="1">
        <v>20</v>
      </c>
      <c r="C16" s="18" t="s">
        <v>23</v>
      </c>
      <c r="D16" s="1">
        <v>0.18</v>
      </c>
      <c r="E16" s="1">
        <v>14.6</v>
      </c>
      <c r="F16" s="1">
        <v>0.26</v>
      </c>
      <c r="G16" s="14">
        <v>132</v>
      </c>
      <c r="H16" s="1">
        <v>4.8</v>
      </c>
      <c r="I16" s="1">
        <v>0</v>
      </c>
      <c r="J16" s="1">
        <v>6</v>
      </c>
      <c r="K16" s="1">
        <v>0.02</v>
      </c>
      <c r="L16" s="1">
        <v>80</v>
      </c>
      <c r="M16" s="1">
        <v>0</v>
      </c>
      <c r="N16" s="1">
        <v>0.02</v>
      </c>
      <c r="O16" s="1">
        <v>0</v>
      </c>
    </row>
    <row r="17" spans="1:15" ht="25.5" x14ac:dyDescent="0.2">
      <c r="A17" s="34">
        <v>185</v>
      </c>
      <c r="B17" s="34" t="s">
        <v>100</v>
      </c>
      <c r="C17" s="18" t="s">
        <v>101</v>
      </c>
      <c r="D17" s="34">
        <v>8</v>
      </c>
      <c r="E17" s="34">
        <v>6.4</v>
      </c>
      <c r="F17" s="34">
        <v>30.8</v>
      </c>
      <c r="G17" s="33">
        <v>206</v>
      </c>
      <c r="H17" s="34">
        <v>188</v>
      </c>
      <c r="I17" s="34">
        <v>63.6</v>
      </c>
      <c r="J17" s="34">
        <v>239</v>
      </c>
      <c r="K17" s="34">
        <v>2.58</v>
      </c>
      <c r="L17" s="34">
        <v>0.04</v>
      </c>
      <c r="M17" s="34">
        <v>0.18</v>
      </c>
      <c r="N17" s="34">
        <v>0.46</v>
      </c>
      <c r="O17" s="34">
        <v>0.14000000000000001</v>
      </c>
    </row>
    <row r="18" spans="1:15" ht="25.5" x14ac:dyDescent="0.2">
      <c r="A18" s="4">
        <v>397</v>
      </c>
      <c r="B18" s="4">
        <v>200</v>
      </c>
      <c r="C18" s="5" t="s">
        <v>24</v>
      </c>
      <c r="D18" s="6">
        <v>6</v>
      </c>
      <c r="E18" s="6">
        <v>6.3</v>
      </c>
      <c r="F18" s="6">
        <v>20.399999999999999</v>
      </c>
      <c r="G18" s="6">
        <v>156</v>
      </c>
      <c r="H18" s="6">
        <v>183</v>
      </c>
      <c r="I18" s="6">
        <v>23.3</v>
      </c>
      <c r="J18" s="6">
        <v>153.30000000000001</v>
      </c>
      <c r="K18" s="6">
        <v>0.39</v>
      </c>
      <c r="L18" s="6">
        <v>0.03</v>
      </c>
      <c r="M18" s="6">
        <v>0.06</v>
      </c>
      <c r="N18" s="6">
        <v>0.19</v>
      </c>
      <c r="O18" s="6">
        <v>1.6</v>
      </c>
    </row>
    <row r="19" spans="1:15" x14ac:dyDescent="0.2">
      <c r="A19" s="4"/>
      <c r="B19" s="4">
        <v>40</v>
      </c>
      <c r="C19" s="5" t="s">
        <v>26</v>
      </c>
      <c r="D19" s="6">
        <v>3.8</v>
      </c>
      <c r="E19" s="6">
        <v>0.48</v>
      </c>
      <c r="F19" s="6">
        <v>18.5</v>
      </c>
      <c r="G19" s="6">
        <v>85</v>
      </c>
      <c r="H19" s="6">
        <v>12</v>
      </c>
      <c r="I19" s="6">
        <v>18.7</v>
      </c>
      <c r="J19" s="13">
        <v>49.3</v>
      </c>
      <c r="K19" s="13">
        <v>0.9</v>
      </c>
      <c r="L19" s="6">
        <v>0</v>
      </c>
      <c r="M19" s="6">
        <v>0.06</v>
      </c>
      <c r="N19" s="6">
        <v>0.48</v>
      </c>
      <c r="O19" s="6">
        <v>0</v>
      </c>
    </row>
    <row r="20" spans="1:15" x14ac:dyDescent="0.2">
      <c r="A20" s="4"/>
      <c r="B20" s="28">
        <v>60</v>
      </c>
      <c r="C20" s="5" t="s">
        <v>25</v>
      </c>
      <c r="D20" s="6">
        <v>4.5599999999999996</v>
      </c>
      <c r="E20" s="6">
        <v>0.36</v>
      </c>
      <c r="F20" s="6">
        <v>30.6</v>
      </c>
      <c r="G20" s="6">
        <v>140</v>
      </c>
      <c r="H20" s="6">
        <v>12</v>
      </c>
      <c r="I20" s="6">
        <v>8.4</v>
      </c>
      <c r="J20" s="13">
        <v>39</v>
      </c>
      <c r="K20" s="13">
        <v>0.6</v>
      </c>
      <c r="L20" s="6">
        <v>0</v>
      </c>
      <c r="M20" s="6">
        <v>0.06</v>
      </c>
      <c r="N20" s="6">
        <v>0.56000000000000005</v>
      </c>
      <c r="O20" s="6">
        <v>0</v>
      </c>
    </row>
    <row r="21" spans="1:15" x14ac:dyDescent="0.2">
      <c r="A21" s="4"/>
      <c r="B21" s="4"/>
      <c r="C21" s="9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2">
      <c r="A22" s="4"/>
      <c r="B22" s="4"/>
      <c r="C22" s="8" t="s">
        <v>33</v>
      </c>
      <c r="D22" s="9">
        <f t="shared" ref="D22:O22" si="0">SUM(D13:D21)</f>
        <v>40.840000000000003</v>
      </c>
      <c r="E22" s="9">
        <f t="shared" si="0"/>
        <v>51.139999999999993</v>
      </c>
      <c r="F22" s="9">
        <f t="shared" si="0"/>
        <v>103.16</v>
      </c>
      <c r="G22" s="9">
        <f t="shared" si="0"/>
        <v>1004</v>
      </c>
      <c r="H22" s="9">
        <f t="shared" si="0"/>
        <v>700.8</v>
      </c>
      <c r="I22" s="9">
        <f t="shared" si="0"/>
        <v>141.30000000000001</v>
      </c>
      <c r="J22" s="9">
        <f t="shared" si="0"/>
        <v>829.59999999999991</v>
      </c>
      <c r="K22" s="9">
        <f t="shared" si="0"/>
        <v>7.29</v>
      </c>
      <c r="L22" s="9">
        <f t="shared" si="0"/>
        <v>80.45</v>
      </c>
      <c r="M22" s="9">
        <f t="shared" si="0"/>
        <v>0.47</v>
      </c>
      <c r="N22" s="9">
        <f t="shared" si="0"/>
        <v>1.97</v>
      </c>
      <c r="O22" s="9">
        <f t="shared" si="0"/>
        <v>2.4500000000000002</v>
      </c>
    </row>
    <row r="23" spans="1:15" x14ac:dyDescent="0.2">
      <c r="A23" s="10"/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0"/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7"/>
      <c r="B25" s="7"/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7"/>
      <c r="B26" s="7"/>
      <c r="C26" s="19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">
      <c r="A27" s="101" t="s">
        <v>5</v>
      </c>
      <c r="B27" s="101" t="s">
        <v>6</v>
      </c>
      <c r="C27" s="101" t="s">
        <v>7</v>
      </c>
      <c r="D27" s="101" t="s">
        <v>8</v>
      </c>
      <c r="E27" s="101" t="s">
        <v>9</v>
      </c>
      <c r="F27" s="101" t="s">
        <v>10</v>
      </c>
      <c r="G27" s="100" t="s">
        <v>11</v>
      </c>
      <c r="H27" s="101" t="s">
        <v>12</v>
      </c>
      <c r="I27" s="101"/>
      <c r="J27" s="101"/>
      <c r="K27" s="101"/>
      <c r="L27" s="101" t="s">
        <v>13</v>
      </c>
      <c r="M27" s="101"/>
      <c r="N27" s="101"/>
      <c r="O27" s="101"/>
    </row>
    <row r="28" spans="1:15" ht="44.25" customHeight="1" x14ac:dyDescent="0.2">
      <c r="A28" s="101"/>
      <c r="B28" s="101"/>
      <c r="C28" s="101"/>
      <c r="D28" s="101"/>
      <c r="E28" s="101"/>
      <c r="F28" s="101"/>
      <c r="G28" s="100"/>
      <c r="H28" s="1" t="s">
        <v>14</v>
      </c>
      <c r="I28" s="1" t="s">
        <v>15</v>
      </c>
      <c r="J28" s="1" t="s">
        <v>16</v>
      </c>
      <c r="K28" s="1" t="s">
        <v>17</v>
      </c>
      <c r="L28" s="1" t="s">
        <v>18</v>
      </c>
      <c r="M28" s="1" t="s">
        <v>19</v>
      </c>
      <c r="N28" s="1" t="s">
        <v>20</v>
      </c>
      <c r="O28" s="1" t="s">
        <v>21</v>
      </c>
    </row>
    <row r="29" spans="1:15" ht="12" customHeight="1" x14ac:dyDescent="0.2">
      <c r="A29" s="97">
        <v>24</v>
      </c>
      <c r="B29" s="97">
        <v>100</v>
      </c>
      <c r="C29" s="18" t="s">
        <v>186</v>
      </c>
      <c r="D29" s="97">
        <v>1</v>
      </c>
      <c r="E29" s="97">
        <v>6.1</v>
      </c>
      <c r="F29" s="97">
        <v>4.7</v>
      </c>
      <c r="G29" s="98">
        <v>78</v>
      </c>
      <c r="H29" s="97">
        <v>27</v>
      </c>
      <c r="I29" s="97">
        <v>16</v>
      </c>
      <c r="J29" s="97">
        <v>58.3</v>
      </c>
      <c r="K29" s="97">
        <v>0.7</v>
      </c>
      <c r="L29" s="97">
        <v>0</v>
      </c>
      <c r="M29" s="97">
        <v>0.02</v>
      </c>
      <c r="N29" s="97">
        <v>0.17</v>
      </c>
      <c r="O29" s="97">
        <v>9</v>
      </c>
    </row>
    <row r="30" spans="1:15" ht="14.25" customHeight="1" x14ac:dyDescent="0.2">
      <c r="A30" s="1">
        <v>86</v>
      </c>
      <c r="B30" s="1">
        <v>300</v>
      </c>
      <c r="C30" s="18" t="s">
        <v>29</v>
      </c>
      <c r="D30" s="1">
        <v>4.8</v>
      </c>
      <c r="E30" s="1">
        <v>3.8</v>
      </c>
      <c r="F30" s="1">
        <v>19.2</v>
      </c>
      <c r="G30" s="14">
        <v>132</v>
      </c>
      <c r="H30" s="1">
        <v>29.2</v>
      </c>
      <c r="I30" s="1">
        <v>30</v>
      </c>
      <c r="J30" s="1">
        <v>312</v>
      </c>
      <c r="K30" s="1">
        <v>0.57999999999999996</v>
      </c>
      <c r="L30" s="1">
        <v>1.1000000000000001</v>
      </c>
      <c r="M30" s="1">
        <v>0.06</v>
      </c>
      <c r="N30" s="1">
        <v>1.32</v>
      </c>
      <c r="O30" s="1">
        <v>1.2</v>
      </c>
    </row>
    <row r="31" spans="1:15" x14ac:dyDescent="0.2">
      <c r="A31" s="1">
        <v>403</v>
      </c>
      <c r="B31" s="1" t="s">
        <v>30</v>
      </c>
      <c r="C31" s="18" t="s">
        <v>31</v>
      </c>
      <c r="D31" s="1">
        <v>25.3</v>
      </c>
      <c r="E31" s="1">
        <v>12.7</v>
      </c>
      <c r="F31" s="1">
        <v>64.8</v>
      </c>
      <c r="G31" s="14">
        <v>474</v>
      </c>
      <c r="H31" s="1">
        <v>53</v>
      </c>
      <c r="I31" s="1">
        <v>76</v>
      </c>
      <c r="J31" s="1">
        <v>345</v>
      </c>
      <c r="K31" s="1">
        <v>10.8</v>
      </c>
      <c r="L31" s="1">
        <v>0</v>
      </c>
      <c r="M31" s="1">
        <v>0.2</v>
      </c>
      <c r="N31" s="1">
        <v>5.2</v>
      </c>
      <c r="O31" s="1">
        <v>2.8</v>
      </c>
    </row>
    <row r="32" spans="1:15" ht="14.25" customHeight="1" x14ac:dyDescent="0.2">
      <c r="A32" s="1">
        <v>932</v>
      </c>
      <c r="B32" s="1">
        <v>200</v>
      </c>
      <c r="C32" s="18" t="s">
        <v>32</v>
      </c>
      <c r="D32" s="1">
        <v>0.6</v>
      </c>
      <c r="E32" s="1">
        <v>0</v>
      </c>
      <c r="F32" s="1">
        <v>30.8</v>
      </c>
      <c r="G32" s="14">
        <v>130</v>
      </c>
      <c r="H32" s="1">
        <v>24</v>
      </c>
      <c r="I32" s="1">
        <v>16</v>
      </c>
      <c r="J32" s="1">
        <v>22</v>
      </c>
      <c r="K32" s="1">
        <v>0.8</v>
      </c>
      <c r="L32" s="1">
        <v>0.04</v>
      </c>
      <c r="M32" s="1">
        <v>0.3</v>
      </c>
      <c r="N32" s="1">
        <v>0</v>
      </c>
      <c r="O32" s="1">
        <v>0</v>
      </c>
    </row>
    <row r="33" spans="1:15" x14ac:dyDescent="0.2">
      <c r="A33" s="4"/>
      <c r="B33" s="4">
        <v>80</v>
      </c>
      <c r="C33" s="5" t="s">
        <v>26</v>
      </c>
      <c r="D33" s="6">
        <v>5.5</v>
      </c>
      <c r="E33" s="6">
        <v>0.96</v>
      </c>
      <c r="F33" s="6">
        <v>37.1</v>
      </c>
      <c r="G33" s="6">
        <v>172</v>
      </c>
      <c r="H33" s="6">
        <v>24</v>
      </c>
      <c r="I33" s="6">
        <v>37.299999999999997</v>
      </c>
      <c r="J33" s="13">
        <v>98.7</v>
      </c>
      <c r="K33" s="13">
        <v>1.9</v>
      </c>
      <c r="L33" s="6">
        <v>0</v>
      </c>
      <c r="M33" s="6">
        <v>0.12</v>
      </c>
      <c r="N33" s="6">
        <v>0.96</v>
      </c>
      <c r="O33" s="6">
        <v>0</v>
      </c>
    </row>
    <row r="34" spans="1:15" x14ac:dyDescent="0.2">
      <c r="A34" s="4"/>
      <c r="B34" s="28">
        <v>60</v>
      </c>
      <c r="C34" s="5" t="s">
        <v>25</v>
      </c>
      <c r="D34" s="6">
        <v>4.5599999999999996</v>
      </c>
      <c r="E34" s="6">
        <v>0.36</v>
      </c>
      <c r="F34" s="6">
        <v>30.6</v>
      </c>
      <c r="G34" s="6">
        <v>140</v>
      </c>
      <c r="H34" s="6">
        <v>12</v>
      </c>
      <c r="I34" s="6">
        <v>8.4</v>
      </c>
      <c r="J34" s="13">
        <v>39</v>
      </c>
      <c r="K34" s="13">
        <v>0.6</v>
      </c>
      <c r="L34" s="6">
        <v>0</v>
      </c>
      <c r="M34" s="6">
        <v>0.06</v>
      </c>
      <c r="N34" s="6">
        <v>0.56000000000000005</v>
      </c>
      <c r="O34" s="6">
        <v>0</v>
      </c>
    </row>
    <row r="35" spans="1:15" x14ac:dyDescent="0.2">
      <c r="A35" s="4"/>
      <c r="B35" s="4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">
      <c r="A36" s="4"/>
      <c r="B36" s="4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">
      <c r="A37" s="4"/>
      <c r="B37" s="4"/>
      <c r="C37" s="8" t="s">
        <v>33</v>
      </c>
      <c r="D37" s="9">
        <f t="shared" ref="D37:O37" si="1">SUM(D29:D36)</f>
        <v>41.760000000000005</v>
      </c>
      <c r="E37" s="9">
        <f t="shared" si="1"/>
        <v>23.919999999999998</v>
      </c>
      <c r="F37" s="9">
        <f t="shared" si="1"/>
        <v>187.2</v>
      </c>
      <c r="G37" s="9">
        <f t="shared" si="1"/>
        <v>1126</v>
      </c>
      <c r="H37" s="9">
        <f t="shared" si="1"/>
        <v>169.2</v>
      </c>
      <c r="I37" s="9">
        <f t="shared" si="1"/>
        <v>183.70000000000002</v>
      </c>
      <c r="J37" s="9">
        <f t="shared" si="1"/>
        <v>875</v>
      </c>
      <c r="K37" s="9">
        <f t="shared" si="1"/>
        <v>15.38</v>
      </c>
      <c r="L37" s="9">
        <f t="shared" si="1"/>
        <v>1.1400000000000001</v>
      </c>
      <c r="M37" s="9">
        <f t="shared" si="1"/>
        <v>0.76</v>
      </c>
      <c r="N37" s="9">
        <f t="shared" si="1"/>
        <v>8.2100000000000009</v>
      </c>
      <c r="O37" s="9">
        <f t="shared" si="1"/>
        <v>13</v>
      </c>
    </row>
    <row r="38" spans="1:15" ht="12.75" customHeight="1" x14ac:dyDescent="0.2">
      <c r="A38" s="10"/>
      <c r="B38" s="10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ht="12.75" customHeight="1" x14ac:dyDescent="0.2">
      <c r="A39" s="15"/>
      <c r="B39" s="15"/>
      <c r="C39" s="21" t="s">
        <v>34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ht="12.75" customHeight="1" x14ac:dyDescent="0.2">
      <c r="A40" s="101" t="s">
        <v>5</v>
      </c>
      <c r="B40" s="101" t="s">
        <v>6</v>
      </c>
      <c r="C40" s="101" t="s">
        <v>7</v>
      </c>
      <c r="D40" s="101" t="s">
        <v>8</v>
      </c>
      <c r="E40" s="101" t="s">
        <v>9</v>
      </c>
      <c r="F40" s="101" t="s">
        <v>10</v>
      </c>
      <c r="G40" s="100" t="s">
        <v>11</v>
      </c>
      <c r="H40" s="101" t="s">
        <v>12</v>
      </c>
      <c r="I40" s="101"/>
      <c r="J40" s="101"/>
      <c r="K40" s="101"/>
      <c r="L40" s="101" t="s">
        <v>13</v>
      </c>
      <c r="M40" s="101"/>
      <c r="N40" s="101"/>
      <c r="O40" s="101"/>
    </row>
    <row r="41" spans="1:15" ht="42" customHeight="1" x14ac:dyDescent="0.2">
      <c r="A41" s="101"/>
      <c r="B41" s="101"/>
      <c r="C41" s="101"/>
      <c r="D41" s="101"/>
      <c r="E41" s="101"/>
      <c r="F41" s="101"/>
      <c r="G41" s="100"/>
      <c r="H41" s="1" t="s">
        <v>14</v>
      </c>
      <c r="I41" s="1" t="s">
        <v>15</v>
      </c>
      <c r="J41" s="1" t="s">
        <v>16</v>
      </c>
      <c r="K41" s="1" t="s">
        <v>17</v>
      </c>
      <c r="L41" s="1" t="s">
        <v>18</v>
      </c>
      <c r="M41" s="1" t="s">
        <v>19</v>
      </c>
      <c r="N41" s="1" t="s">
        <v>20</v>
      </c>
      <c r="O41" s="1" t="s">
        <v>21</v>
      </c>
    </row>
    <row r="42" spans="1:15" x14ac:dyDescent="0.2">
      <c r="A42" s="42">
        <v>109</v>
      </c>
      <c r="B42" s="4">
        <v>50</v>
      </c>
      <c r="C42" s="5" t="s">
        <v>159</v>
      </c>
      <c r="D42" s="6">
        <v>3.2</v>
      </c>
      <c r="E42" s="6">
        <v>2.8</v>
      </c>
      <c r="F42" s="6">
        <v>31</v>
      </c>
      <c r="G42" s="6">
        <v>160</v>
      </c>
      <c r="H42" s="6">
        <v>27</v>
      </c>
      <c r="I42" s="6">
        <v>38</v>
      </c>
      <c r="J42" s="6">
        <v>0.09</v>
      </c>
      <c r="K42" s="6">
        <v>0.6</v>
      </c>
      <c r="L42" s="6">
        <v>0</v>
      </c>
      <c r="M42" s="6">
        <v>0.04</v>
      </c>
      <c r="N42" s="6">
        <v>0.6</v>
      </c>
      <c r="O42" s="6">
        <v>0</v>
      </c>
    </row>
    <row r="43" spans="1:15" ht="12.75" customHeight="1" x14ac:dyDescent="0.2">
      <c r="A43" s="4"/>
      <c r="B43" s="1">
        <v>250</v>
      </c>
      <c r="C43" s="18" t="s">
        <v>35</v>
      </c>
      <c r="D43" s="1">
        <v>2.2999999999999998</v>
      </c>
      <c r="E43" s="1">
        <v>0</v>
      </c>
      <c r="F43" s="1">
        <v>21</v>
      </c>
      <c r="G43" s="14">
        <v>96</v>
      </c>
      <c r="H43" s="1">
        <v>85</v>
      </c>
      <c r="I43" s="1">
        <v>33</v>
      </c>
      <c r="J43" s="1">
        <v>57.5</v>
      </c>
      <c r="K43" s="1">
        <v>0.8</v>
      </c>
      <c r="L43" s="1">
        <v>0.13</v>
      </c>
      <c r="M43" s="1">
        <v>0.08</v>
      </c>
      <c r="N43" s="1">
        <v>0.5</v>
      </c>
      <c r="O43" s="1">
        <v>150</v>
      </c>
    </row>
    <row r="44" spans="1:15" ht="12.75" customHeight="1" x14ac:dyDescent="0.2">
      <c r="A44" s="1"/>
      <c r="B44" s="1">
        <v>200</v>
      </c>
      <c r="C44" s="18" t="s">
        <v>36</v>
      </c>
      <c r="D44" s="1">
        <v>0.6</v>
      </c>
      <c r="E44" s="1">
        <v>0</v>
      </c>
      <c r="F44" s="1">
        <v>37.299999999999997</v>
      </c>
      <c r="G44" s="14">
        <v>120</v>
      </c>
      <c r="H44" s="1">
        <v>3</v>
      </c>
      <c r="I44" s="1">
        <v>0</v>
      </c>
      <c r="J44" s="1">
        <v>36</v>
      </c>
      <c r="K44" s="1">
        <v>0.4</v>
      </c>
      <c r="L44" s="1">
        <v>0</v>
      </c>
      <c r="M44" s="1">
        <v>0.04</v>
      </c>
      <c r="N44" s="1">
        <v>0</v>
      </c>
      <c r="O44" s="1">
        <v>0</v>
      </c>
    </row>
    <row r="45" spans="1:15" ht="12.75" customHeight="1" x14ac:dyDescent="0.2">
      <c r="A45" s="4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5" ht="12.75" customHeight="1" x14ac:dyDescent="0.2">
      <c r="A46" s="2"/>
      <c r="B46" s="16"/>
      <c r="C46" s="8" t="s">
        <v>27</v>
      </c>
      <c r="D46" s="9">
        <f>SUM(D42:D44)</f>
        <v>6.1</v>
      </c>
      <c r="E46" s="9">
        <f>SUM(E42:E44)</f>
        <v>2.8</v>
      </c>
      <c r="F46" s="9">
        <f>SUM(F42:F44)</f>
        <v>89.3</v>
      </c>
      <c r="G46" s="9">
        <f>SUM(G42:G44)</f>
        <v>376</v>
      </c>
      <c r="H46" s="9">
        <f>SUM(H42:H44)</f>
        <v>115</v>
      </c>
      <c r="I46" s="9">
        <f t="shared" ref="I46:O46" si="2">SUM(I41:I44)</f>
        <v>71</v>
      </c>
      <c r="J46" s="9">
        <f t="shared" si="2"/>
        <v>93.59</v>
      </c>
      <c r="K46" s="9">
        <f t="shared" si="2"/>
        <v>1.7999999999999998</v>
      </c>
      <c r="L46" s="9">
        <f t="shared" si="2"/>
        <v>0.13</v>
      </c>
      <c r="M46" s="9">
        <f t="shared" si="2"/>
        <v>0.16</v>
      </c>
      <c r="N46" s="9">
        <f t="shared" si="2"/>
        <v>1.1000000000000001</v>
      </c>
      <c r="O46" s="9">
        <f t="shared" si="2"/>
        <v>150</v>
      </c>
    </row>
    <row r="47" spans="1:15" ht="12.75" customHeight="1" x14ac:dyDescent="0.2">
      <c r="A47" s="10"/>
      <c r="B47" s="10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2.75" customHeight="1" x14ac:dyDescent="0.2">
      <c r="A48" s="10"/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ht="12.75" customHeight="1" x14ac:dyDescent="0.2">
      <c r="A49" s="7"/>
      <c r="B49" s="7"/>
      <c r="C49" s="19" t="s">
        <v>37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2.75" customHeight="1" x14ac:dyDescent="0.2">
      <c r="A50" s="101" t="s">
        <v>5</v>
      </c>
      <c r="B50" s="101" t="s">
        <v>6</v>
      </c>
      <c r="C50" s="101" t="s">
        <v>7</v>
      </c>
      <c r="D50" s="101" t="s">
        <v>8</v>
      </c>
      <c r="E50" s="101" t="s">
        <v>9</v>
      </c>
      <c r="F50" s="101" t="s">
        <v>10</v>
      </c>
      <c r="G50" s="100" t="s">
        <v>11</v>
      </c>
      <c r="H50" s="101" t="s">
        <v>12</v>
      </c>
      <c r="I50" s="101"/>
      <c r="J50" s="101"/>
      <c r="K50" s="101"/>
      <c r="L50" s="101" t="s">
        <v>13</v>
      </c>
      <c r="M50" s="101"/>
      <c r="N50" s="101"/>
      <c r="O50" s="101"/>
    </row>
    <row r="51" spans="1:15" ht="39" customHeight="1" x14ac:dyDescent="0.2">
      <c r="A51" s="101"/>
      <c r="B51" s="101"/>
      <c r="C51" s="101"/>
      <c r="D51" s="101"/>
      <c r="E51" s="101"/>
      <c r="F51" s="101"/>
      <c r="G51" s="100"/>
      <c r="H51" s="1" t="s">
        <v>14</v>
      </c>
      <c r="I51" s="1" t="s">
        <v>15</v>
      </c>
      <c r="J51" s="1" t="s">
        <v>16</v>
      </c>
      <c r="K51" s="1" t="s">
        <v>17</v>
      </c>
      <c r="L51" s="1" t="s">
        <v>18</v>
      </c>
      <c r="M51" s="1" t="s">
        <v>19</v>
      </c>
      <c r="N51" s="1" t="s">
        <v>20</v>
      </c>
      <c r="O51" s="1" t="s">
        <v>21</v>
      </c>
    </row>
    <row r="52" spans="1:15" ht="15" customHeight="1" x14ac:dyDescent="0.2">
      <c r="A52" s="35">
        <v>40</v>
      </c>
      <c r="B52" s="35">
        <v>100</v>
      </c>
      <c r="C52" s="18" t="s">
        <v>149</v>
      </c>
      <c r="D52" s="35">
        <v>1.2</v>
      </c>
      <c r="E52" s="35">
        <v>3.3</v>
      </c>
      <c r="F52" s="35">
        <v>11.7</v>
      </c>
      <c r="G52" s="36">
        <v>82</v>
      </c>
      <c r="H52" s="35">
        <v>36</v>
      </c>
      <c r="I52" s="35">
        <v>16</v>
      </c>
      <c r="J52" s="35">
        <v>38</v>
      </c>
      <c r="K52" s="35">
        <v>0.9</v>
      </c>
      <c r="L52" s="35">
        <v>0.03</v>
      </c>
      <c r="M52" s="35">
        <v>0.04</v>
      </c>
      <c r="N52" s="35">
        <v>0.01</v>
      </c>
      <c r="O52" s="35">
        <v>28.8</v>
      </c>
    </row>
    <row r="53" spans="1:15" ht="16.5" customHeight="1" x14ac:dyDescent="0.2">
      <c r="A53" s="1">
        <v>309</v>
      </c>
      <c r="B53" s="1" t="s">
        <v>38</v>
      </c>
      <c r="C53" s="18" t="s">
        <v>39</v>
      </c>
      <c r="D53" s="1">
        <v>13.3</v>
      </c>
      <c r="E53" s="1">
        <v>6.8</v>
      </c>
      <c r="F53" s="1">
        <v>6.8</v>
      </c>
      <c r="G53" s="14">
        <v>140</v>
      </c>
      <c r="H53" s="1">
        <v>88</v>
      </c>
      <c r="I53" s="1">
        <v>44</v>
      </c>
      <c r="J53" s="1">
        <v>247</v>
      </c>
      <c r="K53" s="1">
        <v>1.2</v>
      </c>
      <c r="L53" s="1">
        <v>0.01</v>
      </c>
      <c r="M53" s="1">
        <v>0.12</v>
      </c>
      <c r="N53" s="1">
        <v>0.13</v>
      </c>
      <c r="O53" s="1">
        <v>0</v>
      </c>
    </row>
    <row r="54" spans="1:15" ht="15" customHeight="1" x14ac:dyDescent="0.2">
      <c r="A54" s="4">
        <v>472</v>
      </c>
      <c r="B54" s="1">
        <v>200</v>
      </c>
      <c r="C54" s="18" t="s">
        <v>40</v>
      </c>
      <c r="D54" s="1">
        <v>4</v>
      </c>
      <c r="E54" s="1">
        <v>6.6</v>
      </c>
      <c r="F54" s="1">
        <v>21.4</v>
      </c>
      <c r="G54" s="14">
        <v>195</v>
      </c>
      <c r="H54" s="1">
        <v>115</v>
      </c>
      <c r="I54" s="1">
        <v>40</v>
      </c>
      <c r="J54" s="1">
        <v>80</v>
      </c>
      <c r="K54" s="1">
        <v>1.6</v>
      </c>
      <c r="L54" s="1">
        <v>0</v>
      </c>
      <c r="M54" s="1">
        <v>0.06</v>
      </c>
      <c r="N54" s="1">
        <v>1.5</v>
      </c>
      <c r="O54" s="1">
        <v>40</v>
      </c>
    </row>
    <row r="55" spans="1:15" ht="12.75" customHeight="1" x14ac:dyDescent="0.2">
      <c r="A55" s="1">
        <v>630</v>
      </c>
      <c r="B55" s="1" t="s">
        <v>41</v>
      </c>
      <c r="C55" s="18" t="s">
        <v>42</v>
      </c>
      <c r="D55" s="1">
        <v>0.1</v>
      </c>
      <c r="E55" s="1">
        <v>0</v>
      </c>
      <c r="F55" s="1">
        <v>16.7</v>
      </c>
      <c r="G55" s="14">
        <v>63</v>
      </c>
      <c r="H55" s="1">
        <v>17</v>
      </c>
      <c r="I55" s="1">
        <v>7</v>
      </c>
      <c r="J55" s="1">
        <v>10</v>
      </c>
      <c r="K55" s="1">
        <v>0.9</v>
      </c>
      <c r="L55" s="1">
        <v>0</v>
      </c>
      <c r="M55" s="1">
        <v>0</v>
      </c>
      <c r="N55" s="1">
        <v>0.09</v>
      </c>
      <c r="O55" s="1">
        <v>2.5</v>
      </c>
    </row>
    <row r="56" spans="1:15" ht="12.75" customHeight="1" x14ac:dyDescent="0.2">
      <c r="A56" s="4"/>
      <c r="B56" s="4">
        <v>60</v>
      </c>
      <c r="C56" s="5" t="s">
        <v>26</v>
      </c>
      <c r="D56" s="6">
        <v>4.0999999999999996</v>
      </c>
      <c r="E56" s="6">
        <v>0.72</v>
      </c>
      <c r="F56" s="6">
        <v>27.8</v>
      </c>
      <c r="G56" s="6">
        <v>129</v>
      </c>
      <c r="H56" s="6">
        <v>18</v>
      </c>
      <c r="I56" s="6">
        <v>28</v>
      </c>
      <c r="J56" s="13">
        <v>74</v>
      </c>
      <c r="K56" s="13">
        <v>1.4</v>
      </c>
      <c r="L56" s="6">
        <v>0</v>
      </c>
      <c r="M56" s="6">
        <v>0.09</v>
      </c>
      <c r="N56" s="6">
        <v>0.72</v>
      </c>
      <c r="O56" s="6">
        <v>0</v>
      </c>
    </row>
    <row r="57" spans="1:15" ht="12.75" customHeight="1" x14ac:dyDescent="0.2">
      <c r="A57" s="4"/>
      <c r="B57" s="28">
        <v>50</v>
      </c>
      <c r="C57" s="5" t="s">
        <v>25</v>
      </c>
      <c r="D57" s="6">
        <v>3.8</v>
      </c>
      <c r="E57" s="6">
        <v>0.3</v>
      </c>
      <c r="F57" s="6">
        <v>25.5</v>
      </c>
      <c r="G57" s="6">
        <v>117</v>
      </c>
      <c r="H57" s="6">
        <v>10</v>
      </c>
      <c r="I57" s="6">
        <v>7</v>
      </c>
      <c r="J57" s="13">
        <v>32.5</v>
      </c>
      <c r="K57" s="13">
        <v>0.5</v>
      </c>
      <c r="L57" s="6">
        <v>0</v>
      </c>
      <c r="M57" s="6">
        <v>0.05</v>
      </c>
      <c r="N57" s="6">
        <v>0.47</v>
      </c>
      <c r="O57" s="6">
        <v>0</v>
      </c>
    </row>
    <row r="58" spans="1:15" ht="12.75" customHeight="1" x14ac:dyDescent="0.2">
      <c r="A58" s="4"/>
      <c r="B58" s="28"/>
      <c r="C58" s="5"/>
      <c r="D58" s="6"/>
      <c r="E58" s="6"/>
      <c r="F58" s="6"/>
      <c r="G58" s="6"/>
      <c r="H58" s="6"/>
      <c r="I58" s="6"/>
      <c r="J58" s="13"/>
      <c r="K58" s="13"/>
      <c r="L58" s="6"/>
      <c r="M58" s="6"/>
      <c r="N58" s="6"/>
      <c r="O58" s="6"/>
    </row>
    <row r="59" spans="1:15" ht="12.75" customHeight="1" x14ac:dyDescent="0.2">
      <c r="A59" s="4"/>
      <c r="B59" s="4"/>
      <c r="C59" s="8" t="s">
        <v>33</v>
      </c>
      <c r="D59" s="9">
        <f t="shared" ref="D59:O59" si="3">SUM(D52:D57)</f>
        <v>26.500000000000004</v>
      </c>
      <c r="E59" s="9">
        <f t="shared" si="3"/>
        <v>17.72</v>
      </c>
      <c r="F59" s="9">
        <f t="shared" si="3"/>
        <v>109.89999999999999</v>
      </c>
      <c r="G59" s="9">
        <f t="shared" si="3"/>
        <v>726</v>
      </c>
      <c r="H59" s="9">
        <f t="shared" si="3"/>
        <v>284</v>
      </c>
      <c r="I59" s="9">
        <f t="shared" si="3"/>
        <v>142</v>
      </c>
      <c r="J59" s="9">
        <f t="shared" si="3"/>
        <v>481.5</v>
      </c>
      <c r="K59" s="9">
        <f t="shared" si="3"/>
        <v>6.5</v>
      </c>
      <c r="L59" s="9">
        <f t="shared" si="3"/>
        <v>0.04</v>
      </c>
      <c r="M59" s="9">
        <f>SUM(M52:M57)</f>
        <v>0.36</v>
      </c>
      <c r="N59" s="9">
        <f t="shared" si="3"/>
        <v>2.92</v>
      </c>
      <c r="O59" s="9">
        <f t="shared" si="3"/>
        <v>71.3</v>
      </c>
    </row>
    <row r="60" spans="1:15" ht="12.75" customHeight="1" x14ac:dyDescent="0.2">
      <c r="A60" s="10"/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ht="12.75" customHeight="1" x14ac:dyDescent="0.2">
      <c r="A61" s="15"/>
      <c r="B61" s="15"/>
      <c r="C61" s="25" t="s">
        <v>43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ht="12.75" customHeight="1" x14ac:dyDescent="0.2">
      <c r="A62" s="101" t="s">
        <v>5</v>
      </c>
      <c r="B62" s="101" t="s">
        <v>6</v>
      </c>
      <c r="C62" s="101" t="s">
        <v>7</v>
      </c>
      <c r="D62" s="101" t="s">
        <v>8</v>
      </c>
      <c r="E62" s="101" t="s">
        <v>9</v>
      </c>
      <c r="F62" s="101" t="s">
        <v>10</v>
      </c>
      <c r="G62" s="100" t="s">
        <v>11</v>
      </c>
      <c r="H62" s="101" t="s">
        <v>12</v>
      </c>
      <c r="I62" s="101"/>
      <c r="J62" s="101"/>
      <c r="K62" s="101"/>
      <c r="L62" s="101" t="s">
        <v>13</v>
      </c>
      <c r="M62" s="101"/>
      <c r="N62" s="101"/>
      <c r="O62" s="101"/>
    </row>
    <row r="63" spans="1:15" ht="40.5" customHeight="1" x14ac:dyDescent="0.2">
      <c r="A63" s="101"/>
      <c r="B63" s="101"/>
      <c r="C63" s="101"/>
      <c r="D63" s="101"/>
      <c r="E63" s="101"/>
      <c r="F63" s="101"/>
      <c r="G63" s="100"/>
      <c r="H63" s="1" t="s">
        <v>14</v>
      </c>
      <c r="I63" s="1" t="s">
        <v>15</v>
      </c>
      <c r="J63" s="1" t="s">
        <v>16</v>
      </c>
      <c r="K63" s="1" t="s">
        <v>17</v>
      </c>
      <c r="L63" s="1" t="s">
        <v>18</v>
      </c>
      <c r="M63" s="1" t="s">
        <v>19</v>
      </c>
      <c r="N63" s="1" t="s">
        <v>20</v>
      </c>
      <c r="O63" s="1" t="s">
        <v>21</v>
      </c>
    </row>
    <row r="64" spans="1:15" ht="12.75" customHeight="1" x14ac:dyDescent="0.2">
      <c r="A64" s="1"/>
      <c r="B64" s="1">
        <v>200</v>
      </c>
      <c r="C64" s="18" t="s">
        <v>44</v>
      </c>
      <c r="D64" s="6">
        <v>6</v>
      </c>
      <c r="E64" s="6">
        <v>6</v>
      </c>
      <c r="F64" s="6">
        <v>18.3</v>
      </c>
      <c r="G64" s="6">
        <v>133</v>
      </c>
      <c r="H64" s="6">
        <v>206</v>
      </c>
      <c r="I64" s="6">
        <v>25.6</v>
      </c>
      <c r="J64" s="6">
        <v>159</v>
      </c>
      <c r="K64" s="6">
        <v>0.17</v>
      </c>
      <c r="L64" s="6">
        <v>0.02</v>
      </c>
      <c r="M64" s="6">
        <v>0.06</v>
      </c>
      <c r="N64" s="6">
        <v>0.26</v>
      </c>
      <c r="O64" s="6">
        <v>1</v>
      </c>
    </row>
    <row r="65" spans="1:15" ht="30" customHeight="1" x14ac:dyDescent="0.2">
      <c r="A65" s="4"/>
      <c r="B65" s="35">
        <v>30</v>
      </c>
      <c r="C65" s="5" t="s">
        <v>154</v>
      </c>
      <c r="D65" s="6">
        <v>2.2799999999999998</v>
      </c>
      <c r="E65" s="6">
        <v>0.18</v>
      </c>
      <c r="F65" s="6">
        <v>15.3</v>
      </c>
      <c r="G65" s="6">
        <v>70</v>
      </c>
      <c r="H65" s="6">
        <v>6</v>
      </c>
      <c r="I65" s="6">
        <v>4.2</v>
      </c>
      <c r="J65" s="13">
        <v>19.5</v>
      </c>
      <c r="K65" s="13">
        <v>0.3</v>
      </c>
      <c r="L65" s="6">
        <v>0</v>
      </c>
      <c r="M65" s="6">
        <v>0.03</v>
      </c>
      <c r="N65" s="6">
        <v>0.28000000000000003</v>
      </c>
      <c r="O65" s="6">
        <v>0</v>
      </c>
    </row>
    <row r="66" spans="1:15" ht="12.75" customHeight="1" x14ac:dyDescent="0.2">
      <c r="A66" s="4"/>
      <c r="B66" s="28"/>
      <c r="C66" s="5"/>
      <c r="D66" s="6"/>
      <c r="E66" s="6"/>
      <c r="F66" s="6"/>
      <c r="G66" s="6"/>
      <c r="H66" s="6"/>
      <c r="I66" s="6"/>
      <c r="J66" s="13"/>
      <c r="K66" s="13"/>
      <c r="L66" s="6"/>
      <c r="M66" s="6"/>
      <c r="N66" s="6"/>
      <c r="O66" s="6"/>
    </row>
    <row r="67" spans="1:15" ht="12.75" customHeight="1" x14ac:dyDescent="0.2">
      <c r="A67" s="2"/>
      <c r="B67" s="16"/>
      <c r="C67" s="8" t="s">
        <v>27</v>
      </c>
      <c r="D67" s="9">
        <f t="shared" ref="D67:O67" si="4">SUM(D64:D65)</f>
        <v>8.2799999999999994</v>
      </c>
      <c r="E67" s="9">
        <f t="shared" si="4"/>
        <v>6.18</v>
      </c>
      <c r="F67" s="9">
        <f t="shared" si="4"/>
        <v>33.6</v>
      </c>
      <c r="G67" s="9">
        <f t="shared" si="4"/>
        <v>203</v>
      </c>
      <c r="H67" s="9">
        <f t="shared" si="4"/>
        <v>212</v>
      </c>
      <c r="I67" s="9">
        <f t="shared" si="4"/>
        <v>29.8</v>
      </c>
      <c r="J67" s="9">
        <f t="shared" si="4"/>
        <v>178.5</v>
      </c>
      <c r="K67" s="9">
        <f t="shared" si="4"/>
        <v>0.47</v>
      </c>
      <c r="L67" s="9">
        <f t="shared" si="4"/>
        <v>0.02</v>
      </c>
      <c r="M67" s="9">
        <f t="shared" si="4"/>
        <v>0.09</v>
      </c>
      <c r="N67" s="9">
        <f t="shared" si="4"/>
        <v>0.54</v>
      </c>
      <c r="O67" s="9">
        <f t="shared" si="4"/>
        <v>1</v>
      </c>
    </row>
    <row r="68" spans="1:15" ht="13.5" customHeight="1" x14ac:dyDescent="0.2">
      <c r="A68" s="2"/>
      <c r="B68" s="2"/>
      <c r="C68" s="8" t="s">
        <v>45</v>
      </c>
      <c r="D68" s="9">
        <v>116.5</v>
      </c>
      <c r="E68" s="9">
        <v>92.6</v>
      </c>
      <c r="F68" s="9">
        <v>512.5</v>
      </c>
      <c r="G68" s="9">
        <v>3289</v>
      </c>
      <c r="H68" s="9">
        <v>1270.0999999999999</v>
      </c>
      <c r="I68" s="9">
        <v>525.20000000000005</v>
      </c>
      <c r="J68" s="9">
        <v>2218.9</v>
      </c>
      <c r="K68" s="9">
        <v>29.5</v>
      </c>
      <c r="L68" s="9">
        <v>81.7</v>
      </c>
      <c r="M68" s="9">
        <v>1.7</v>
      </c>
      <c r="N68" s="9">
        <v>15.3</v>
      </c>
      <c r="O68" s="9">
        <v>15.3</v>
      </c>
    </row>
    <row r="69" spans="1:15" ht="10.5" customHeight="1" x14ac:dyDescent="0.2">
      <c r="A69" s="10"/>
      <c r="B69" s="10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13.5" customHeight="1" x14ac:dyDescent="0.2">
      <c r="A70" s="102" t="s">
        <v>46</v>
      </c>
      <c r="B70" s="102"/>
      <c r="C70" s="10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">
      <c r="A71" s="102" t="s">
        <v>3</v>
      </c>
      <c r="B71" s="102"/>
      <c r="C71" s="10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2">
      <c r="A72" s="102"/>
      <c r="B72" s="102"/>
      <c r="C72" s="10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2">
      <c r="A73" s="3"/>
      <c r="B73" s="3"/>
      <c r="C73" s="3" t="s">
        <v>47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7.25" customHeight="1" x14ac:dyDescent="0.2">
      <c r="A74" s="101" t="s">
        <v>5</v>
      </c>
      <c r="B74" s="101" t="s">
        <v>6</v>
      </c>
      <c r="C74" s="101" t="s">
        <v>7</v>
      </c>
      <c r="D74" s="101" t="s">
        <v>8</v>
      </c>
      <c r="E74" s="101" t="s">
        <v>9</v>
      </c>
      <c r="F74" s="101" t="s">
        <v>10</v>
      </c>
      <c r="G74" s="100" t="s">
        <v>11</v>
      </c>
      <c r="H74" s="101" t="s">
        <v>12</v>
      </c>
      <c r="I74" s="101"/>
      <c r="J74" s="101"/>
      <c r="K74" s="101"/>
      <c r="L74" s="101" t="s">
        <v>13</v>
      </c>
      <c r="M74" s="101"/>
      <c r="N74" s="101"/>
      <c r="O74" s="101"/>
    </row>
    <row r="75" spans="1:15" ht="36" customHeight="1" x14ac:dyDescent="0.2">
      <c r="A75" s="101"/>
      <c r="B75" s="101"/>
      <c r="C75" s="101"/>
      <c r="D75" s="101"/>
      <c r="E75" s="101"/>
      <c r="F75" s="101"/>
      <c r="G75" s="100"/>
      <c r="H75" s="1" t="s">
        <v>14</v>
      </c>
      <c r="I75" s="1" t="s">
        <v>15</v>
      </c>
      <c r="J75" s="1" t="s">
        <v>16</v>
      </c>
      <c r="K75" s="1" t="s">
        <v>17</v>
      </c>
      <c r="L75" s="1" t="s">
        <v>18</v>
      </c>
      <c r="M75" s="1" t="s">
        <v>19</v>
      </c>
      <c r="N75" s="1" t="s">
        <v>20</v>
      </c>
      <c r="O75" s="1" t="s">
        <v>21</v>
      </c>
    </row>
    <row r="76" spans="1:15" x14ac:dyDescent="0.2">
      <c r="A76" s="1">
        <v>296</v>
      </c>
      <c r="B76" s="1">
        <v>200</v>
      </c>
      <c r="C76" s="18" t="s">
        <v>48</v>
      </c>
      <c r="D76" s="1">
        <v>27.7</v>
      </c>
      <c r="E76" s="1">
        <v>19.2</v>
      </c>
      <c r="F76" s="1">
        <v>42.1</v>
      </c>
      <c r="G76" s="14">
        <v>456</v>
      </c>
      <c r="H76" s="1">
        <v>395</v>
      </c>
      <c r="I76" s="1">
        <v>60</v>
      </c>
      <c r="J76" s="1">
        <v>340</v>
      </c>
      <c r="K76" s="1">
        <v>3.9</v>
      </c>
      <c r="L76" s="1">
        <v>0.12</v>
      </c>
      <c r="M76" s="1">
        <v>0.13</v>
      </c>
      <c r="N76" s="1">
        <v>1.41</v>
      </c>
      <c r="O76" s="1">
        <v>0.7</v>
      </c>
    </row>
    <row r="77" spans="1:15" x14ac:dyDescent="0.2">
      <c r="A77" s="35">
        <v>177</v>
      </c>
      <c r="B77" s="35">
        <v>200</v>
      </c>
      <c r="C77" s="18" t="s">
        <v>155</v>
      </c>
      <c r="D77" s="35">
        <v>8.6</v>
      </c>
      <c r="E77" s="35">
        <v>11</v>
      </c>
      <c r="F77" s="35">
        <v>44.3</v>
      </c>
      <c r="G77" s="36">
        <v>350</v>
      </c>
      <c r="H77" s="35">
        <v>147</v>
      </c>
      <c r="I77" s="35">
        <v>44</v>
      </c>
      <c r="J77" s="35">
        <v>221</v>
      </c>
      <c r="K77" s="35">
        <v>2.2999999999999998</v>
      </c>
      <c r="L77" s="35">
        <v>54.8</v>
      </c>
      <c r="M77" s="35">
        <v>0.14000000000000001</v>
      </c>
      <c r="N77" s="35">
        <v>0.7</v>
      </c>
      <c r="O77" s="35">
        <v>0.9</v>
      </c>
    </row>
    <row r="78" spans="1:15" x14ac:dyDescent="0.2">
      <c r="A78" s="4">
        <v>15</v>
      </c>
      <c r="B78" s="1">
        <v>20</v>
      </c>
      <c r="C78" s="18" t="s">
        <v>49</v>
      </c>
      <c r="D78" s="1">
        <v>4.5999999999999996</v>
      </c>
      <c r="E78" s="1">
        <v>6</v>
      </c>
      <c r="F78" s="1">
        <v>0</v>
      </c>
      <c r="G78" s="14">
        <v>74</v>
      </c>
      <c r="H78" s="1">
        <v>200</v>
      </c>
      <c r="I78" s="1">
        <v>9.4</v>
      </c>
      <c r="J78" s="1">
        <v>109</v>
      </c>
      <c r="K78" s="1">
        <v>0.12</v>
      </c>
      <c r="L78" s="1">
        <v>0.08</v>
      </c>
      <c r="M78" s="1">
        <v>0</v>
      </c>
      <c r="N78" s="1">
        <v>0.02</v>
      </c>
      <c r="O78" s="1">
        <v>0.32</v>
      </c>
    </row>
    <row r="79" spans="1:15" ht="11.25" customHeight="1" x14ac:dyDescent="0.2">
      <c r="A79" s="4">
        <v>1024</v>
      </c>
      <c r="B79" s="4">
        <v>200</v>
      </c>
      <c r="C79" s="5" t="s">
        <v>50</v>
      </c>
      <c r="D79" s="6">
        <v>0.8</v>
      </c>
      <c r="E79" s="6">
        <v>2.6</v>
      </c>
      <c r="F79" s="6">
        <v>22.6</v>
      </c>
      <c r="G79" s="6">
        <v>112</v>
      </c>
      <c r="H79" s="6">
        <v>14</v>
      </c>
      <c r="I79" s="6">
        <v>6</v>
      </c>
      <c r="J79" s="6">
        <v>8</v>
      </c>
      <c r="K79" s="6">
        <v>0.9</v>
      </c>
      <c r="L79" s="6">
        <v>0</v>
      </c>
      <c r="M79" s="6">
        <v>0</v>
      </c>
      <c r="N79" s="6">
        <v>0.04</v>
      </c>
      <c r="O79" s="6">
        <v>0</v>
      </c>
    </row>
    <row r="80" spans="1:15" ht="11.25" customHeight="1" x14ac:dyDescent="0.2">
      <c r="A80" s="4"/>
      <c r="B80" s="4">
        <v>60</v>
      </c>
      <c r="C80" s="5" t="s">
        <v>25</v>
      </c>
      <c r="D80" s="6">
        <v>4.5999999999999996</v>
      </c>
      <c r="E80" s="6">
        <v>0.4</v>
      </c>
      <c r="F80" s="6">
        <v>30.6</v>
      </c>
      <c r="G80" s="6">
        <v>140</v>
      </c>
      <c r="H80" s="6">
        <v>12</v>
      </c>
      <c r="I80" s="6">
        <v>8.4</v>
      </c>
      <c r="J80" s="13">
        <v>39</v>
      </c>
      <c r="K80" s="13">
        <v>0.54</v>
      </c>
      <c r="L80" s="6">
        <v>0</v>
      </c>
      <c r="M80" s="6">
        <v>0.06</v>
      </c>
      <c r="N80" s="6">
        <v>0.56000000000000005</v>
      </c>
      <c r="O80" s="6">
        <v>0</v>
      </c>
    </row>
    <row r="81" spans="1:15" ht="11.25" customHeight="1" x14ac:dyDescent="0.2">
      <c r="A81" s="4"/>
      <c r="B81" s="4"/>
      <c r="C81" s="5"/>
      <c r="D81" s="6"/>
      <c r="E81" s="6"/>
      <c r="F81" s="6"/>
      <c r="G81" s="6"/>
      <c r="H81" s="13"/>
      <c r="I81" s="6"/>
      <c r="J81" s="6"/>
      <c r="K81" s="6"/>
      <c r="L81" s="6"/>
      <c r="M81" s="6"/>
      <c r="N81" s="6"/>
      <c r="O81" s="6"/>
    </row>
    <row r="82" spans="1:15" ht="12.75" customHeight="1" x14ac:dyDescent="0.2">
      <c r="A82" s="1"/>
      <c r="B82" s="1"/>
      <c r="C82" s="18"/>
      <c r="D82" s="1"/>
      <c r="E82" s="1"/>
      <c r="F82" s="1"/>
      <c r="G82" s="14"/>
      <c r="H82" s="1"/>
      <c r="I82" s="6"/>
      <c r="J82" s="6"/>
      <c r="K82" s="1"/>
      <c r="L82" s="6"/>
      <c r="M82" s="1"/>
      <c r="N82" s="1"/>
      <c r="O82" s="1"/>
    </row>
    <row r="83" spans="1:15" ht="11.25" customHeight="1" x14ac:dyDescent="0.2">
      <c r="A83" s="4"/>
      <c r="B83" s="4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2.75" customHeight="1" x14ac:dyDescent="0.2">
      <c r="A84" s="2"/>
      <c r="B84" s="2"/>
      <c r="C84" s="8" t="s">
        <v>27</v>
      </c>
      <c r="D84" s="9">
        <f t="shared" ref="D84:O84" si="5">SUM(D76:D83)</f>
        <v>46.3</v>
      </c>
      <c r="E84" s="9">
        <f t="shared" si="5"/>
        <v>39.200000000000003</v>
      </c>
      <c r="F84" s="9">
        <f t="shared" si="5"/>
        <v>139.6</v>
      </c>
      <c r="G84" s="9">
        <f t="shared" si="5"/>
        <v>1132</v>
      </c>
      <c r="H84" s="9">
        <f t="shared" si="5"/>
        <v>768</v>
      </c>
      <c r="I84" s="9">
        <f t="shared" si="5"/>
        <v>127.80000000000001</v>
      </c>
      <c r="J84" s="9">
        <f t="shared" si="5"/>
        <v>717</v>
      </c>
      <c r="K84" s="9">
        <f t="shared" si="5"/>
        <v>7.76</v>
      </c>
      <c r="L84" s="9">
        <f t="shared" si="5"/>
        <v>54.999999999999993</v>
      </c>
      <c r="M84" s="9">
        <f t="shared" si="5"/>
        <v>0.33</v>
      </c>
      <c r="N84" s="9">
        <f t="shared" si="5"/>
        <v>2.73</v>
      </c>
      <c r="O84" s="9">
        <f t="shared" si="5"/>
        <v>1.9200000000000002</v>
      </c>
    </row>
    <row r="85" spans="1:15" ht="12.75" customHeight="1" x14ac:dyDescent="0.2">
      <c r="A85" s="10"/>
      <c r="B85" s="10"/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15" customHeight="1" x14ac:dyDescent="0.2">
      <c r="A86" s="15"/>
      <c r="B86" s="15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ht="15" customHeight="1" x14ac:dyDescent="0.2">
      <c r="A87" s="15"/>
      <c r="B87" s="15"/>
      <c r="C87" s="11"/>
      <c r="D87" s="12"/>
      <c r="E87" s="12"/>
      <c r="F87" s="12"/>
      <c r="G87" s="12"/>
      <c r="H87" s="12"/>
      <c r="I87" s="12"/>
      <c r="J87" s="12"/>
      <c r="K87" s="12" t="s">
        <v>51</v>
      </c>
      <c r="L87" s="12"/>
      <c r="M87" s="12"/>
      <c r="N87" s="12"/>
      <c r="O87" s="12"/>
    </row>
    <row r="88" spans="1:15" x14ac:dyDescent="0.2">
      <c r="A88" s="3"/>
      <c r="B88" s="3"/>
      <c r="C88" s="3" t="s">
        <v>52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">
      <c r="A89" s="101" t="s">
        <v>5</v>
      </c>
      <c r="B89" s="101" t="s">
        <v>6</v>
      </c>
      <c r="C89" s="101"/>
      <c r="D89" s="101" t="s">
        <v>8</v>
      </c>
      <c r="E89" s="101" t="s">
        <v>9</v>
      </c>
      <c r="F89" s="101" t="s">
        <v>10</v>
      </c>
      <c r="G89" s="100" t="s">
        <v>11</v>
      </c>
      <c r="H89" s="101" t="s">
        <v>12</v>
      </c>
      <c r="I89" s="101"/>
      <c r="J89" s="101"/>
      <c r="K89" s="101"/>
      <c r="L89" s="101" t="s">
        <v>13</v>
      </c>
      <c r="M89" s="101"/>
      <c r="N89" s="101"/>
      <c r="O89" s="101"/>
    </row>
    <row r="90" spans="1:15" ht="39" customHeight="1" x14ac:dyDescent="0.2">
      <c r="A90" s="101"/>
      <c r="B90" s="101"/>
      <c r="C90" s="101"/>
      <c r="D90" s="101"/>
      <c r="E90" s="101"/>
      <c r="F90" s="101"/>
      <c r="G90" s="100"/>
      <c r="H90" s="1" t="s">
        <v>14</v>
      </c>
      <c r="I90" s="1" t="s">
        <v>15</v>
      </c>
      <c r="J90" s="1" t="s">
        <v>16</v>
      </c>
      <c r="K90" s="1" t="s">
        <v>17</v>
      </c>
      <c r="L90" s="1" t="s">
        <v>18</v>
      </c>
      <c r="M90" s="1" t="s">
        <v>19</v>
      </c>
      <c r="N90" s="1" t="s">
        <v>20</v>
      </c>
      <c r="O90" s="1" t="s">
        <v>21</v>
      </c>
    </row>
    <row r="91" spans="1:15" x14ac:dyDescent="0.2">
      <c r="A91" s="38"/>
      <c r="B91" s="38">
        <v>100</v>
      </c>
      <c r="C91" s="18" t="s">
        <v>153</v>
      </c>
      <c r="D91" s="38">
        <v>3.2</v>
      </c>
      <c r="E91" s="38">
        <v>8.8000000000000007</v>
      </c>
      <c r="F91" s="38">
        <v>16.7</v>
      </c>
      <c r="G91" s="37">
        <v>158</v>
      </c>
      <c r="H91" s="38">
        <v>38.299999999999997</v>
      </c>
      <c r="I91" s="38">
        <v>18.3</v>
      </c>
      <c r="J91" s="38">
        <v>58.3</v>
      </c>
      <c r="K91" s="38">
        <v>6.2</v>
      </c>
      <c r="L91" s="38">
        <v>0</v>
      </c>
      <c r="M91" s="38">
        <v>0.02</v>
      </c>
      <c r="N91" s="38">
        <v>0.17</v>
      </c>
      <c r="O91" s="38">
        <v>6.4</v>
      </c>
    </row>
    <row r="92" spans="1:15" ht="23.25" customHeight="1" x14ac:dyDescent="0.2">
      <c r="A92" s="38">
        <v>138</v>
      </c>
      <c r="B92" s="38" t="s">
        <v>63</v>
      </c>
      <c r="C92" s="18" t="s">
        <v>156</v>
      </c>
      <c r="D92" s="38">
        <v>6.9</v>
      </c>
      <c r="E92" s="38">
        <v>3.74</v>
      </c>
      <c r="F92" s="38">
        <v>22.9</v>
      </c>
      <c r="G92" s="37">
        <v>155</v>
      </c>
      <c r="H92" s="38">
        <v>74.900000000000006</v>
      </c>
      <c r="I92" s="38">
        <v>51</v>
      </c>
      <c r="J92" s="38">
        <v>315</v>
      </c>
      <c r="K92" s="38">
        <v>2.1</v>
      </c>
      <c r="L92" s="38">
        <v>0</v>
      </c>
      <c r="M92" s="38">
        <v>0.18</v>
      </c>
      <c r="N92" s="38">
        <v>1.34</v>
      </c>
      <c r="O92" s="38">
        <v>7.5</v>
      </c>
    </row>
    <row r="93" spans="1:15" x14ac:dyDescent="0.2">
      <c r="A93" s="1">
        <v>460</v>
      </c>
      <c r="B93" s="1">
        <v>120</v>
      </c>
      <c r="C93" s="18" t="s">
        <v>53</v>
      </c>
      <c r="D93" s="1">
        <v>18</v>
      </c>
      <c r="E93" s="1">
        <v>17</v>
      </c>
      <c r="F93" s="1">
        <v>15</v>
      </c>
      <c r="G93" s="14">
        <v>276</v>
      </c>
      <c r="H93" s="1">
        <v>50</v>
      </c>
      <c r="I93" s="1">
        <v>28.5</v>
      </c>
      <c r="J93" s="1">
        <v>108</v>
      </c>
      <c r="K93" s="1">
        <v>11</v>
      </c>
      <c r="L93" s="1">
        <v>0.03</v>
      </c>
      <c r="M93" s="1">
        <v>0.09</v>
      </c>
      <c r="N93" s="1">
        <v>3.8</v>
      </c>
      <c r="O93" s="1">
        <v>0.23</v>
      </c>
    </row>
    <row r="94" spans="1:15" ht="12" customHeight="1" x14ac:dyDescent="0.2">
      <c r="A94" s="1">
        <v>487</v>
      </c>
      <c r="B94" s="1">
        <v>250</v>
      </c>
      <c r="C94" s="18" t="s">
        <v>54</v>
      </c>
      <c r="D94" s="1">
        <v>3.3</v>
      </c>
      <c r="E94" s="1">
        <v>10</v>
      </c>
      <c r="F94" s="1">
        <v>25</v>
      </c>
      <c r="G94" s="14">
        <v>219</v>
      </c>
      <c r="H94" s="1">
        <v>70</v>
      </c>
      <c r="I94" s="1">
        <v>53.3</v>
      </c>
      <c r="J94" s="1">
        <v>150</v>
      </c>
      <c r="K94" s="1">
        <v>2</v>
      </c>
      <c r="L94" s="1"/>
      <c r="M94" s="1">
        <v>0.25</v>
      </c>
      <c r="N94" s="1">
        <v>1</v>
      </c>
      <c r="O94" s="1">
        <v>4.2</v>
      </c>
    </row>
    <row r="95" spans="1:15" ht="15.75" customHeight="1" x14ac:dyDescent="0.2">
      <c r="A95" s="4">
        <v>382</v>
      </c>
      <c r="B95" s="4">
        <v>200</v>
      </c>
      <c r="C95" s="5" t="s">
        <v>157</v>
      </c>
      <c r="D95" s="6">
        <v>0.2</v>
      </c>
      <c r="E95" s="6">
        <v>0</v>
      </c>
      <c r="F95" s="6">
        <v>35.6</v>
      </c>
      <c r="G95" s="6">
        <v>140</v>
      </c>
      <c r="H95" s="6">
        <v>11.8</v>
      </c>
      <c r="I95" s="6">
        <v>3.6</v>
      </c>
      <c r="J95" s="6">
        <v>13.7</v>
      </c>
      <c r="K95" s="6">
        <v>0.47</v>
      </c>
      <c r="L95" s="6">
        <v>0</v>
      </c>
      <c r="M95" s="6">
        <v>0</v>
      </c>
      <c r="N95" s="6">
        <v>0</v>
      </c>
      <c r="O95" s="6">
        <v>4.9000000000000004</v>
      </c>
    </row>
    <row r="96" spans="1:15" x14ac:dyDescent="0.2">
      <c r="A96" s="4"/>
      <c r="B96" s="4">
        <v>80</v>
      </c>
      <c r="C96" s="5" t="s">
        <v>26</v>
      </c>
      <c r="D96" s="6">
        <v>5.5</v>
      </c>
      <c r="E96" s="6">
        <v>0.96</v>
      </c>
      <c r="F96" s="6">
        <v>37.1</v>
      </c>
      <c r="G96" s="6">
        <v>172</v>
      </c>
      <c r="H96" s="6">
        <v>24</v>
      </c>
      <c r="I96" s="6">
        <v>37.299999999999997</v>
      </c>
      <c r="J96" s="13">
        <v>98.7</v>
      </c>
      <c r="K96" s="13">
        <v>1.9</v>
      </c>
      <c r="L96" s="6">
        <v>0</v>
      </c>
      <c r="M96" s="6">
        <v>0.12</v>
      </c>
      <c r="N96" s="6">
        <v>0.96</v>
      </c>
      <c r="O96" s="6">
        <v>0</v>
      </c>
    </row>
    <row r="97" spans="1:15" x14ac:dyDescent="0.2">
      <c r="A97" s="4"/>
      <c r="B97" s="28">
        <v>60</v>
      </c>
      <c r="C97" s="5" t="s">
        <v>25</v>
      </c>
      <c r="D97" s="6">
        <v>4.5599999999999996</v>
      </c>
      <c r="E97" s="6">
        <v>0.36</v>
      </c>
      <c r="F97" s="6">
        <v>30.6</v>
      </c>
      <c r="G97" s="6">
        <v>140</v>
      </c>
      <c r="H97" s="6">
        <v>12</v>
      </c>
      <c r="I97" s="6">
        <v>8.4</v>
      </c>
      <c r="J97" s="13">
        <v>39</v>
      </c>
      <c r="K97" s="13">
        <v>0.6</v>
      </c>
      <c r="L97" s="6">
        <v>0</v>
      </c>
      <c r="M97" s="6">
        <v>0.06</v>
      </c>
      <c r="N97" s="6">
        <v>0.56000000000000005</v>
      </c>
      <c r="O97" s="6">
        <v>0</v>
      </c>
    </row>
    <row r="98" spans="1:15" x14ac:dyDescent="0.2">
      <c r="A98" s="4"/>
      <c r="B98" s="4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">
      <c r="A99" s="4"/>
      <c r="B99" s="4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4"/>
      <c r="B100" s="4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2.75" customHeight="1" x14ac:dyDescent="0.2">
      <c r="A101" s="2"/>
      <c r="B101" s="2"/>
      <c r="C101" s="8" t="s">
        <v>27</v>
      </c>
      <c r="D101" s="9">
        <f t="shared" ref="D101:O101" si="6">SUM(D91:D98)</f>
        <v>41.660000000000004</v>
      </c>
      <c r="E101" s="9">
        <f t="shared" si="6"/>
        <v>40.86</v>
      </c>
      <c r="F101" s="9">
        <f t="shared" si="6"/>
        <v>182.89999999999998</v>
      </c>
      <c r="G101" s="9">
        <f t="shared" si="6"/>
        <v>1260</v>
      </c>
      <c r="H101" s="9">
        <f t="shared" si="6"/>
        <v>281</v>
      </c>
      <c r="I101" s="9">
        <f t="shared" si="6"/>
        <v>200.4</v>
      </c>
      <c r="J101" s="9">
        <f t="shared" si="6"/>
        <v>782.7</v>
      </c>
      <c r="K101" s="9">
        <f t="shared" si="6"/>
        <v>24.27</v>
      </c>
      <c r="L101" s="9">
        <f t="shared" si="6"/>
        <v>0.03</v>
      </c>
      <c r="M101" s="9">
        <f t="shared" si="6"/>
        <v>0.72</v>
      </c>
      <c r="N101" s="9">
        <f t="shared" si="6"/>
        <v>7.83</v>
      </c>
      <c r="O101" s="9">
        <f t="shared" si="6"/>
        <v>23.230000000000004</v>
      </c>
    </row>
    <row r="102" spans="1:15" ht="12.75" customHeight="1" x14ac:dyDescent="0.2">
      <c r="A102" s="10"/>
      <c r="B102" s="10"/>
      <c r="C102" s="11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ht="12.75" customHeight="1" x14ac:dyDescent="0.2">
      <c r="A103" s="15"/>
      <c r="B103" s="15"/>
      <c r="C103" s="21" t="s">
        <v>34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ht="12.75" customHeight="1" x14ac:dyDescent="0.2">
      <c r="A104" s="101" t="s">
        <v>5</v>
      </c>
      <c r="B104" s="101" t="s">
        <v>6</v>
      </c>
      <c r="C104" s="101" t="s">
        <v>7</v>
      </c>
      <c r="D104" s="101" t="s">
        <v>8</v>
      </c>
      <c r="E104" s="101" t="s">
        <v>9</v>
      </c>
      <c r="F104" s="101" t="s">
        <v>10</v>
      </c>
      <c r="G104" s="100" t="s">
        <v>11</v>
      </c>
      <c r="H104" s="101" t="s">
        <v>12</v>
      </c>
      <c r="I104" s="101"/>
      <c r="J104" s="101"/>
      <c r="K104" s="101"/>
      <c r="L104" s="101" t="s">
        <v>13</v>
      </c>
      <c r="M104" s="101"/>
      <c r="N104" s="101"/>
      <c r="O104" s="101"/>
    </row>
    <row r="105" spans="1:15" ht="41.25" customHeight="1" x14ac:dyDescent="0.2">
      <c r="A105" s="101"/>
      <c r="B105" s="101"/>
      <c r="C105" s="101"/>
      <c r="D105" s="101"/>
      <c r="E105" s="101"/>
      <c r="F105" s="101"/>
      <c r="G105" s="100"/>
      <c r="H105" s="1" t="s">
        <v>14</v>
      </c>
      <c r="I105" s="1" t="s">
        <v>15</v>
      </c>
      <c r="J105" s="1" t="s">
        <v>16</v>
      </c>
      <c r="K105" s="1" t="s">
        <v>17</v>
      </c>
      <c r="L105" s="1" t="s">
        <v>18</v>
      </c>
      <c r="M105" s="1" t="s">
        <v>19</v>
      </c>
      <c r="N105" s="1" t="s">
        <v>20</v>
      </c>
      <c r="O105" s="1" t="s">
        <v>21</v>
      </c>
    </row>
    <row r="106" spans="1:15" x14ac:dyDescent="0.2">
      <c r="A106" s="42">
        <v>109</v>
      </c>
      <c r="B106" s="42">
        <v>50</v>
      </c>
      <c r="C106" s="18" t="s">
        <v>159</v>
      </c>
      <c r="D106" s="42">
        <v>3.2</v>
      </c>
      <c r="E106" s="42">
        <v>2.8</v>
      </c>
      <c r="F106" s="42">
        <v>31</v>
      </c>
      <c r="G106" s="41">
        <v>160</v>
      </c>
      <c r="H106" s="42">
        <v>27</v>
      </c>
      <c r="I106" s="42">
        <v>38</v>
      </c>
      <c r="J106" s="42">
        <v>0.09</v>
      </c>
      <c r="K106" s="42">
        <v>0.6</v>
      </c>
      <c r="L106" s="42">
        <v>0</v>
      </c>
      <c r="M106" s="42">
        <v>0.04</v>
      </c>
      <c r="N106" s="42">
        <v>0.6</v>
      </c>
      <c r="O106" s="42">
        <v>0</v>
      </c>
    </row>
    <row r="107" spans="1:15" ht="12.75" customHeight="1" x14ac:dyDescent="0.2">
      <c r="A107" s="4"/>
      <c r="B107" s="1">
        <v>200</v>
      </c>
      <c r="C107" s="18" t="s">
        <v>36</v>
      </c>
      <c r="D107" s="1">
        <v>0.6</v>
      </c>
      <c r="E107" s="1">
        <v>0</v>
      </c>
      <c r="F107" s="1">
        <v>37.299999999999997</v>
      </c>
      <c r="G107" s="14">
        <v>120</v>
      </c>
      <c r="H107" s="1">
        <v>3</v>
      </c>
      <c r="I107" s="1">
        <v>0</v>
      </c>
      <c r="J107" s="1">
        <v>36</v>
      </c>
      <c r="K107" s="1">
        <v>0.4</v>
      </c>
      <c r="L107" s="1">
        <v>0</v>
      </c>
      <c r="M107" s="1">
        <v>0.04</v>
      </c>
      <c r="N107" s="1">
        <v>0</v>
      </c>
      <c r="O107" s="1">
        <v>0</v>
      </c>
    </row>
    <row r="108" spans="1:15" ht="12.75" customHeight="1" x14ac:dyDescent="0.2">
      <c r="A108" s="4"/>
      <c r="B108" s="1">
        <v>250</v>
      </c>
      <c r="C108" s="18" t="s">
        <v>35</v>
      </c>
      <c r="D108" s="1">
        <v>2.2999999999999998</v>
      </c>
      <c r="E108" s="1">
        <v>0</v>
      </c>
      <c r="F108" s="1">
        <v>21</v>
      </c>
      <c r="G108" s="14">
        <v>96</v>
      </c>
      <c r="H108" s="1">
        <v>85</v>
      </c>
      <c r="I108" s="1">
        <v>33</v>
      </c>
      <c r="J108" s="1">
        <v>57.5</v>
      </c>
      <c r="K108" s="1">
        <v>0.8</v>
      </c>
      <c r="L108" s="1">
        <v>0.13</v>
      </c>
      <c r="M108" s="1">
        <v>0.08</v>
      </c>
      <c r="N108" s="1">
        <v>0.5</v>
      </c>
      <c r="O108" s="1">
        <v>150</v>
      </c>
    </row>
    <row r="109" spans="1:15" ht="12.75" customHeight="1" x14ac:dyDescent="0.2">
      <c r="A109" s="4"/>
      <c r="B109" s="1"/>
      <c r="C109" s="18"/>
      <c r="D109" s="1"/>
      <c r="E109" s="1"/>
      <c r="F109" s="1"/>
      <c r="G109" s="14"/>
      <c r="H109" s="1"/>
      <c r="I109" s="1"/>
      <c r="J109" s="1"/>
      <c r="K109" s="1"/>
      <c r="L109" s="1"/>
      <c r="M109" s="1"/>
      <c r="N109" s="1"/>
      <c r="O109" s="1"/>
    </row>
    <row r="110" spans="1:15" ht="12.75" customHeight="1" x14ac:dyDescent="0.2">
      <c r="A110" s="2"/>
      <c r="B110" s="16"/>
      <c r="C110" s="8" t="s">
        <v>27</v>
      </c>
      <c r="D110" s="9">
        <f>SUM(D106:D108)</f>
        <v>6.1</v>
      </c>
      <c r="E110" s="9">
        <f>SUM(E106:E108)</f>
        <v>2.8</v>
      </c>
      <c r="F110" s="9">
        <f>SUM(F106:F108)</f>
        <v>89.3</v>
      </c>
      <c r="G110" s="9">
        <f>SUM(G106:G108)</f>
        <v>376</v>
      </c>
      <c r="H110" s="9">
        <f>SUM(H106:H108)</f>
        <v>115</v>
      </c>
      <c r="I110" s="9">
        <f t="shared" ref="I110:O110" si="7">SUM(I105:I108)</f>
        <v>71</v>
      </c>
      <c r="J110" s="9">
        <f t="shared" si="7"/>
        <v>93.59</v>
      </c>
      <c r="K110" s="9">
        <f t="shared" si="7"/>
        <v>1.8</v>
      </c>
      <c r="L110" s="9">
        <f t="shared" si="7"/>
        <v>0.13</v>
      </c>
      <c r="M110" s="9">
        <f t="shared" si="7"/>
        <v>0.16</v>
      </c>
      <c r="N110" s="9">
        <f t="shared" si="7"/>
        <v>1.1000000000000001</v>
      </c>
      <c r="O110" s="9">
        <f t="shared" si="7"/>
        <v>150</v>
      </c>
    </row>
    <row r="111" spans="1:15" ht="12.75" customHeight="1" x14ac:dyDescent="0.2">
      <c r="A111" s="10"/>
      <c r="B111" s="10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2.75" customHeight="1" x14ac:dyDescent="0.2">
      <c r="A112" s="10"/>
      <c r="B112" s="10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2.75" customHeight="1" x14ac:dyDescent="0.2">
      <c r="A113" s="10"/>
      <c r="B113" s="10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2.75" customHeight="1" x14ac:dyDescent="0.2">
      <c r="A114" s="3"/>
      <c r="B114" s="3"/>
      <c r="C114" s="3" t="s">
        <v>55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2">
      <c r="A115" s="101" t="s">
        <v>5</v>
      </c>
      <c r="B115" s="101" t="s">
        <v>6</v>
      </c>
      <c r="C115" s="101" t="s">
        <v>7</v>
      </c>
      <c r="D115" s="101" t="s">
        <v>8</v>
      </c>
      <c r="E115" s="101" t="s">
        <v>9</v>
      </c>
      <c r="F115" s="101" t="s">
        <v>10</v>
      </c>
      <c r="G115" s="100" t="s">
        <v>11</v>
      </c>
      <c r="H115" s="101" t="s">
        <v>12</v>
      </c>
      <c r="I115" s="101"/>
      <c r="J115" s="101"/>
      <c r="K115" s="101"/>
      <c r="L115" s="101" t="s">
        <v>13</v>
      </c>
      <c r="M115" s="101"/>
      <c r="N115" s="101"/>
      <c r="O115" s="101"/>
    </row>
    <row r="116" spans="1:15" ht="42" customHeight="1" x14ac:dyDescent="0.2">
      <c r="A116" s="101"/>
      <c r="B116" s="101"/>
      <c r="C116" s="101"/>
      <c r="D116" s="101"/>
      <c r="E116" s="101"/>
      <c r="F116" s="101"/>
      <c r="G116" s="100"/>
      <c r="H116" s="1" t="s">
        <v>14</v>
      </c>
      <c r="I116" s="1" t="s">
        <v>15</v>
      </c>
      <c r="J116" s="1" t="s">
        <v>16</v>
      </c>
      <c r="K116" s="1" t="s">
        <v>17</v>
      </c>
      <c r="L116" s="1" t="s">
        <v>18</v>
      </c>
      <c r="M116" s="1" t="s">
        <v>19</v>
      </c>
      <c r="N116" s="1" t="s">
        <v>20</v>
      </c>
      <c r="O116" s="1" t="s">
        <v>21</v>
      </c>
    </row>
    <row r="117" spans="1:15" x14ac:dyDescent="0.2">
      <c r="A117" s="38"/>
      <c r="B117" s="38">
        <v>100</v>
      </c>
      <c r="C117" s="18" t="s">
        <v>153</v>
      </c>
      <c r="D117" s="38">
        <v>3.2</v>
      </c>
      <c r="E117" s="38">
        <v>8.8000000000000007</v>
      </c>
      <c r="F117" s="38">
        <v>16.7</v>
      </c>
      <c r="G117" s="37">
        <v>158</v>
      </c>
      <c r="H117" s="38">
        <v>38.299999999999997</v>
      </c>
      <c r="I117" s="38">
        <v>18.3</v>
      </c>
      <c r="J117" s="38">
        <v>58.3</v>
      </c>
      <c r="K117" s="38">
        <v>6.2</v>
      </c>
      <c r="L117" s="38">
        <v>0</v>
      </c>
      <c r="M117" s="38">
        <v>0.02</v>
      </c>
      <c r="N117" s="38">
        <v>0.17</v>
      </c>
      <c r="O117" s="38">
        <v>6.4</v>
      </c>
    </row>
    <row r="118" spans="1:15" x14ac:dyDescent="0.2">
      <c r="A118" s="1">
        <v>422</v>
      </c>
      <c r="B118" s="1" t="s">
        <v>56</v>
      </c>
      <c r="C118" s="18" t="s">
        <v>57</v>
      </c>
      <c r="D118" s="1">
        <v>11.1</v>
      </c>
      <c r="E118" s="1">
        <v>13.8</v>
      </c>
      <c r="F118" s="1">
        <v>15</v>
      </c>
      <c r="G118" s="14">
        <v>228</v>
      </c>
      <c r="H118" s="1">
        <v>33</v>
      </c>
      <c r="I118" s="1">
        <v>28.9</v>
      </c>
      <c r="J118" s="1">
        <v>161</v>
      </c>
      <c r="K118" s="1">
        <v>1.22</v>
      </c>
      <c r="L118" s="1">
        <v>0</v>
      </c>
      <c r="M118" s="1">
        <v>0.05</v>
      </c>
      <c r="N118" s="1">
        <v>2.6</v>
      </c>
      <c r="O118" s="1">
        <v>1.4</v>
      </c>
    </row>
    <row r="119" spans="1:15" ht="25.5" customHeight="1" x14ac:dyDescent="0.2">
      <c r="A119" s="73" t="s">
        <v>74</v>
      </c>
      <c r="B119" s="73">
        <v>180</v>
      </c>
      <c r="C119" s="18" t="s">
        <v>75</v>
      </c>
      <c r="D119" s="73">
        <v>10.32</v>
      </c>
      <c r="E119" s="73">
        <v>8.4</v>
      </c>
      <c r="F119" s="73">
        <v>50.4</v>
      </c>
      <c r="G119" s="72">
        <v>320</v>
      </c>
      <c r="H119" s="73">
        <v>28.8</v>
      </c>
      <c r="I119" s="73">
        <v>144</v>
      </c>
      <c r="J119" s="73">
        <v>241.2</v>
      </c>
      <c r="K119" s="73">
        <v>5.4</v>
      </c>
      <c r="L119" s="73">
        <v>0.02</v>
      </c>
      <c r="M119" s="73">
        <v>0.24</v>
      </c>
      <c r="N119" s="73">
        <v>3</v>
      </c>
      <c r="O119" s="73">
        <v>0</v>
      </c>
    </row>
    <row r="120" spans="1:15" ht="12.75" customHeight="1" x14ac:dyDescent="0.2">
      <c r="A120" s="1">
        <v>627</v>
      </c>
      <c r="B120" s="1">
        <v>200</v>
      </c>
      <c r="C120" s="18" t="s">
        <v>59</v>
      </c>
      <c r="D120" s="1">
        <v>0.3</v>
      </c>
      <c r="E120" s="1">
        <v>0.1</v>
      </c>
      <c r="F120" s="1">
        <v>15.2</v>
      </c>
      <c r="G120" s="14">
        <v>61</v>
      </c>
      <c r="H120" s="1">
        <v>17</v>
      </c>
      <c r="I120" s="1">
        <v>7</v>
      </c>
      <c r="J120" s="1">
        <v>32</v>
      </c>
      <c r="K120" s="1">
        <v>0.9</v>
      </c>
      <c r="L120" s="1">
        <v>0</v>
      </c>
      <c r="M120" s="1">
        <v>0.06</v>
      </c>
      <c r="N120" s="1">
        <v>0.48</v>
      </c>
      <c r="O120" s="1">
        <v>0</v>
      </c>
    </row>
    <row r="121" spans="1:15" ht="12.75" customHeight="1" x14ac:dyDescent="0.2">
      <c r="A121" s="1"/>
      <c r="B121" s="1">
        <v>60</v>
      </c>
      <c r="C121" s="5" t="s">
        <v>26</v>
      </c>
      <c r="D121" s="6">
        <v>4.0999999999999996</v>
      </c>
      <c r="E121" s="6">
        <v>0.72</v>
      </c>
      <c r="F121" s="6">
        <v>27.8</v>
      </c>
      <c r="G121" s="6">
        <v>129</v>
      </c>
      <c r="H121" s="6">
        <v>18</v>
      </c>
      <c r="I121" s="6">
        <v>28</v>
      </c>
      <c r="J121" s="13">
        <v>74</v>
      </c>
      <c r="K121" s="13">
        <v>1.4</v>
      </c>
      <c r="L121" s="6">
        <v>0</v>
      </c>
      <c r="M121" s="6">
        <v>0.09</v>
      </c>
      <c r="N121" s="28">
        <v>0.72</v>
      </c>
      <c r="O121" s="6">
        <v>0</v>
      </c>
    </row>
    <row r="122" spans="1:15" ht="12.75" customHeight="1" x14ac:dyDescent="0.2">
      <c r="A122" s="1"/>
      <c r="B122" s="4">
        <v>50</v>
      </c>
      <c r="C122" s="5" t="s">
        <v>25</v>
      </c>
      <c r="D122" s="6">
        <v>3.8</v>
      </c>
      <c r="E122" s="6">
        <v>0.3</v>
      </c>
      <c r="F122" s="6">
        <v>25.5</v>
      </c>
      <c r="G122" s="6">
        <v>117</v>
      </c>
      <c r="H122" s="6">
        <v>10</v>
      </c>
      <c r="I122" s="6">
        <v>7</v>
      </c>
      <c r="J122" s="13">
        <v>32.5</v>
      </c>
      <c r="K122" s="13">
        <v>0.5</v>
      </c>
      <c r="L122" s="6">
        <v>0</v>
      </c>
      <c r="M122" s="6">
        <v>0.05</v>
      </c>
      <c r="N122" s="6">
        <v>0.47</v>
      </c>
      <c r="O122" s="6">
        <v>0</v>
      </c>
    </row>
    <row r="123" spans="1:15" ht="12.75" customHeight="1" x14ac:dyDescent="0.2">
      <c r="A123" s="4"/>
      <c r="B123" s="4"/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2.75" customHeight="1" x14ac:dyDescent="0.2">
      <c r="A124" s="2"/>
      <c r="B124" s="2"/>
      <c r="C124" s="8" t="s">
        <v>27</v>
      </c>
      <c r="D124" s="9">
        <f t="shared" ref="D124:K124" si="8">SUM(D115:D122)</f>
        <v>32.82</v>
      </c>
      <c r="E124" s="9">
        <f t="shared" si="8"/>
        <v>32.119999999999997</v>
      </c>
      <c r="F124" s="9">
        <f t="shared" si="8"/>
        <v>150.6</v>
      </c>
      <c r="G124" s="9">
        <f t="shared" si="8"/>
        <v>1013</v>
      </c>
      <c r="H124" s="9">
        <f t="shared" si="8"/>
        <v>145.1</v>
      </c>
      <c r="I124" s="9">
        <f t="shared" si="8"/>
        <v>233.2</v>
      </c>
      <c r="J124" s="9">
        <f t="shared" si="8"/>
        <v>599</v>
      </c>
      <c r="K124" s="9">
        <f t="shared" si="8"/>
        <v>15.620000000000001</v>
      </c>
      <c r="L124" s="9">
        <f>SUM(L117:L122)</f>
        <v>0.02</v>
      </c>
      <c r="M124" s="9">
        <f>SUM(M115:M122)</f>
        <v>0.51</v>
      </c>
      <c r="N124" s="9">
        <f>SUM(N115:N122)</f>
        <v>7.4399999999999995</v>
      </c>
      <c r="O124" s="9">
        <f>SUM(O115:O122)</f>
        <v>7.8000000000000007</v>
      </c>
    </row>
    <row r="125" spans="1:15" x14ac:dyDescent="0.2">
      <c r="A125" s="10"/>
      <c r="B125" s="10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x14ac:dyDescent="0.2">
      <c r="A126" s="15"/>
      <c r="B126" s="15"/>
      <c r="C126" s="25" t="s">
        <v>43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x14ac:dyDescent="0.2">
      <c r="A127" s="101" t="s">
        <v>5</v>
      </c>
      <c r="B127" s="101" t="s">
        <v>6</v>
      </c>
      <c r="C127" s="101" t="s">
        <v>7</v>
      </c>
      <c r="D127" s="101" t="s">
        <v>8</v>
      </c>
      <c r="E127" s="101" t="s">
        <v>9</v>
      </c>
      <c r="F127" s="101" t="s">
        <v>10</v>
      </c>
      <c r="G127" s="100" t="s">
        <v>11</v>
      </c>
      <c r="H127" s="101" t="s">
        <v>12</v>
      </c>
      <c r="I127" s="101"/>
      <c r="J127" s="101"/>
      <c r="K127" s="101"/>
      <c r="L127" s="101" t="s">
        <v>13</v>
      </c>
      <c r="M127" s="101"/>
      <c r="N127" s="101"/>
      <c r="O127" s="101"/>
    </row>
    <row r="128" spans="1:15" ht="39.75" customHeight="1" x14ac:dyDescent="0.2">
      <c r="A128" s="101"/>
      <c r="B128" s="101"/>
      <c r="C128" s="101"/>
      <c r="D128" s="101"/>
      <c r="E128" s="101"/>
      <c r="F128" s="101"/>
      <c r="G128" s="100"/>
      <c r="H128" s="1" t="s">
        <v>14</v>
      </c>
      <c r="I128" s="1" t="s">
        <v>15</v>
      </c>
      <c r="J128" s="1" t="s">
        <v>16</v>
      </c>
      <c r="K128" s="1" t="s">
        <v>17</v>
      </c>
      <c r="L128" s="1" t="s">
        <v>18</v>
      </c>
      <c r="M128" s="1" t="s">
        <v>19</v>
      </c>
      <c r="N128" s="1" t="s">
        <v>20</v>
      </c>
      <c r="O128" s="1" t="s">
        <v>21</v>
      </c>
    </row>
    <row r="129" spans="1:15" x14ac:dyDescent="0.2">
      <c r="A129" s="1"/>
      <c r="B129" s="1">
        <v>200</v>
      </c>
      <c r="C129" s="18" t="s">
        <v>44</v>
      </c>
      <c r="D129" s="6">
        <v>6</v>
      </c>
      <c r="E129" s="6">
        <v>6</v>
      </c>
      <c r="F129" s="6">
        <v>18.3</v>
      </c>
      <c r="G129" s="6">
        <v>133</v>
      </c>
      <c r="H129" s="6">
        <v>206</v>
      </c>
      <c r="I129" s="6">
        <v>25.6</v>
      </c>
      <c r="J129" s="6">
        <v>159</v>
      </c>
      <c r="K129" s="6">
        <v>0.17</v>
      </c>
      <c r="L129" s="6">
        <v>0.02</v>
      </c>
      <c r="M129" s="6">
        <v>0.06</v>
      </c>
      <c r="N129" s="6">
        <v>0.26</v>
      </c>
      <c r="O129" s="6">
        <v>1</v>
      </c>
    </row>
    <row r="130" spans="1:15" x14ac:dyDescent="0.2">
      <c r="A130" s="4"/>
      <c r="B130" s="28">
        <v>30</v>
      </c>
      <c r="C130" s="5" t="s">
        <v>25</v>
      </c>
      <c r="D130" s="6">
        <v>2.2799999999999998</v>
      </c>
      <c r="E130" s="6">
        <v>0.18</v>
      </c>
      <c r="F130" s="6">
        <v>15.3</v>
      </c>
      <c r="G130" s="6">
        <v>70</v>
      </c>
      <c r="H130" s="6">
        <v>6</v>
      </c>
      <c r="I130" s="6">
        <v>4.2</v>
      </c>
      <c r="J130" s="13">
        <v>19.5</v>
      </c>
      <c r="K130" s="13">
        <v>0.3</v>
      </c>
      <c r="L130" s="6">
        <v>0</v>
      </c>
      <c r="M130" s="6">
        <v>0.03</v>
      </c>
      <c r="N130" s="6">
        <v>0.28000000000000003</v>
      </c>
      <c r="O130" s="6">
        <v>0</v>
      </c>
    </row>
    <row r="131" spans="1:15" x14ac:dyDescent="0.2">
      <c r="A131" s="4"/>
      <c r="B131" s="4"/>
      <c r="C131" s="5"/>
      <c r="D131" s="6"/>
      <c r="E131" s="6"/>
      <c r="F131" s="6"/>
      <c r="G131" s="6"/>
      <c r="H131" s="6"/>
      <c r="I131" s="6"/>
      <c r="J131" s="13"/>
      <c r="K131" s="13"/>
      <c r="L131" s="6"/>
      <c r="M131" s="6"/>
      <c r="N131" s="6"/>
      <c r="O131" s="6"/>
    </row>
    <row r="132" spans="1:15" x14ac:dyDescent="0.2">
      <c r="A132" s="2"/>
      <c r="B132" s="16"/>
      <c r="C132" s="8" t="s">
        <v>27</v>
      </c>
      <c r="D132" s="9">
        <f t="shared" ref="D132:O132" si="9">SUM(D129:D130)</f>
        <v>8.2799999999999994</v>
      </c>
      <c r="E132" s="9">
        <f t="shared" si="9"/>
        <v>6.18</v>
      </c>
      <c r="F132" s="9">
        <f t="shared" si="9"/>
        <v>33.6</v>
      </c>
      <c r="G132" s="9">
        <f t="shared" si="9"/>
        <v>203</v>
      </c>
      <c r="H132" s="9">
        <f t="shared" si="9"/>
        <v>212</v>
      </c>
      <c r="I132" s="9">
        <f t="shared" si="9"/>
        <v>29.8</v>
      </c>
      <c r="J132" s="9">
        <f t="shared" si="9"/>
        <v>178.5</v>
      </c>
      <c r="K132" s="9">
        <f t="shared" si="9"/>
        <v>0.47</v>
      </c>
      <c r="L132" s="9">
        <f t="shared" si="9"/>
        <v>0.02</v>
      </c>
      <c r="M132" s="9">
        <f t="shared" si="9"/>
        <v>0.09</v>
      </c>
      <c r="N132" s="9">
        <f t="shared" si="9"/>
        <v>0.54</v>
      </c>
      <c r="O132" s="9">
        <f t="shared" si="9"/>
        <v>1</v>
      </c>
    </row>
    <row r="133" spans="1:15" x14ac:dyDescent="0.2">
      <c r="A133" s="2"/>
      <c r="B133" s="2"/>
      <c r="C133" s="8" t="s">
        <v>45</v>
      </c>
      <c r="D133" s="9">
        <v>120.12</v>
      </c>
      <c r="E133" s="9">
        <v>121.02</v>
      </c>
      <c r="F133" s="9">
        <v>523.16</v>
      </c>
      <c r="G133" s="9">
        <v>3597</v>
      </c>
      <c r="H133" s="9">
        <v>1483.7</v>
      </c>
      <c r="I133" s="9">
        <v>433.4</v>
      </c>
      <c r="J133" s="9">
        <v>1843.2</v>
      </c>
      <c r="K133" s="9">
        <v>362.4</v>
      </c>
      <c r="L133" s="9">
        <v>80.430000000000007</v>
      </c>
      <c r="M133" s="9">
        <v>1.97</v>
      </c>
      <c r="N133" s="9">
        <v>15.5</v>
      </c>
      <c r="O133" s="9">
        <v>180.6</v>
      </c>
    </row>
    <row r="134" spans="1:15" x14ac:dyDescent="0.2">
      <c r="A134" s="10"/>
      <c r="B134" s="10"/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x14ac:dyDescent="0.2">
      <c r="A135" s="10"/>
      <c r="B135" s="11"/>
      <c r="C135" s="11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5" customHeight="1" x14ac:dyDescent="0.2">
      <c r="A136" s="112" t="s">
        <v>60</v>
      </c>
      <c r="B136" s="1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x14ac:dyDescent="0.2">
      <c r="A137" s="102" t="s">
        <v>3</v>
      </c>
      <c r="B137" s="102"/>
      <c r="C137" s="102"/>
      <c r="D137" s="3"/>
      <c r="E137" s="3"/>
      <c r="F137" s="3"/>
      <c r="G137" s="3" t="s">
        <v>51</v>
      </c>
      <c r="H137" s="3"/>
      <c r="I137" s="3"/>
      <c r="J137" s="3"/>
      <c r="K137" s="3"/>
      <c r="L137" s="3"/>
      <c r="M137" s="31"/>
      <c r="N137" s="3"/>
      <c r="O137" s="3"/>
    </row>
    <row r="138" spans="1:15" x14ac:dyDescent="0.2">
      <c r="A138" s="102"/>
      <c r="B138" s="102"/>
      <c r="C138" s="10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">
      <c r="A139" s="3"/>
      <c r="B139" s="3"/>
      <c r="C139" s="23" t="s">
        <v>61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">
      <c r="A140" s="101" t="s">
        <v>5</v>
      </c>
      <c r="B140" s="101" t="s">
        <v>6</v>
      </c>
      <c r="C140" s="101" t="s">
        <v>7</v>
      </c>
      <c r="D140" s="101" t="s">
        <v>8</v>
      </c>
      <c r="E140" s="101" t="s">
        <v>9</v>
      </c>
      <c r="F140" s="101" t="s">
        <v>10</v>
      </c>
      <c r="G140" s="100" t="s">
        <v>11</v>
      </c>
      <c r="H140" s="101" t="s">
        <v>12</v>
      </c>
      <c r="I140" s="101"/>
      <c r="J140" s="101"/>
      <c r="K140" s="101"/>
      <c r="L140" s="101" t="s">
        <v>13</v>
      </c>
      <c r="M140" s="101"/>
      <c r="N140" s="101"/>
      <c r="O140" s="101"/>
    </row>
    <row r="141" spans="1:15" ht="38.25" customHeight="1" x14ac:dyDescent="0.2">
      <c r="A141" s="101"/>
      <c r="B141" s="101"/>
      <c r="C141" s="101"/>
      <c r="D141" s="101"/>
      <c r="E141" s="101"/>
      <c r="F141" s="101"/>
      <c r="G141" s="100"/>
      <c r="H141" s="1" t="s">
        <v>14</v>
      </c>
      <c r="I141" s="1" t="s">
        <v>15</v>
      </c>
      <c r="J141" s="1" t="s">
        <v>16</v>
      </c>
      <c r="K141" s="1" t="s">
        <v>17</v>
      </c>
      <c r="L141" s="1" t="s">
        <v>18</v>
      </c>
      <c r="M141" s="1" t="s">
        <v>19</v>
      </c>
      <c r="N141" s="1" t="s">
        <v>20</v>
      </c>
      <c r="O141" s="1" t="s">
        <v>21</v>
      </c>
    </row>
    <row r="142" spans="1:15" x14ac:dyDescent="0.2">
      <c r="A142" s="73">
        <v>173</v>
      </c>
      <c r="B142" s="73">
        <v>200</v>
      </c>
      <c r="C142" s="18" t="s">
        <v>70</v>
      </c>
      <c r="D142" s="73">
        <v>6</v>
      </c>
      <c r="E142" s="73">
        <v>11</v>
      </c>
      <c r="F142" s="73">
        <v>43</v>
      </c>
      <c r="G142" s="72">
        <v>322</v>
      </c>
      <c r="H142" s="73">
        <v>130</v>
      </c>
      <c r="I142" s="73">
        <v>36</v>
      </c>
      <c r="J142" s="73">
        <v>157</v>
      </c>
      <c r="K142" s="73">
        <v>0.6</v>
      </c>
      <c r="L142" s="73">
        <v>55</v>
      </c>
      <c r="M142" s="73">
        <v>0.06</v>
      </c>
      <c r="N142" s="73">
        <v>0.74</v>
      </c>
      <c r="O142" s="73">
        <v>1</v>
      </c>
    </row>
    <row r="143" spans="1:15" x14ac:dyDescent="0.2">
      <c r="A143" s="4">
        <v>15</v>
      </c>
      <c r="B143" s="1">
        <v>20</v>
      </c>
      <c r="C143" s="18" t="s">
        <v>49</v>
      </c>
      <c r="D143" s="1">
        <v>4.5999999999999996</v>
      </c>
      <c r="E143" s="1">
        <v>6</v>
      </c>
      <c r="F143" s="1">
        <v>0</v>
      </c>
      <c r="G143" s="14">
        <v>74</v>
      </c>
      <c r="H143" s="1">
        <v>200</v>
      </c>
      <c r="I143" s="1">
        <v>9.4</v>
      </c>
      <c r="J143" s="1">
        <v>109</v>
      </c>
      <c r="K143" s="1">
        <v>0.12</v>
      </c>
      <c r="L143" s="1">
        <v>0.08</v>
      </c>
      <c r="M143" s="1">
        <v>0</v>
      </c>
      <c r="N143" s="1">
        <v>0.02</v>
      </c>
      <c r="O143" s="1">
        <v>0.32</v>
      </c>
    </row>
    <row r="144" spans="1:15" ht="12" customHeight="1" x14ac:dyDescent="0.2">
      <c r="A144" s="1">
        <v>14</v>
      </c>
      <c r="B144" s="1">
        <v>20</v>
      </c>
      <c r="C144" s="18" t="s">
        <v>23</v>
      </c>
      <c r="D144" s="1">
        <v>0.18</v>
      </c>
      <c r="E144" s="1">
        <v>14.6</v>
      </c>
      <c r="F144" s="1">
        <v>0.26</v>
      </c>
      <c r="G144" s="14">
        <v>132</v>
      </c>
      <c r="H144" s="1">
        <v>4.8</v>
      </c>
      <c r="I144" s="1">
        <v>0</v>
      </c>
      <c r="J144" s="1">
        <v>6</v>
      </c>
      <c r="K144" s="1">
        <v>0.02</v>
      </c>
      <c r="L144" s="1">
        <v>80</v>
      </c>
      <c r="M144" s="1">
        <v>0</v>
      </c>
      <c r="N144" s="1">
        <v>0.02</v>
      </c>
      <c r="O144" s="1">
        <v>0</v>
      </c>
    </row>
    <row r="145" spans="1:15" ht="12" customHeight="1" x14ac:dyDescent="0.2">
      <c r="A145" s="4">
        <v>209</v>
      </c>
      <c r="B145" s="4" t="s">
        <v>110</v>
      </c>
      <c r="C145" s="5" t="s">
        <v>111</v>
      </c>
      <c r="D145" s="6">
        <v>5.0999999999999996</v>
      </c>
      <c r="E145" s="6">
        <v>4.5999999999999996</v>
      </c>
      <c r="F145" s="6">
        <v>0.3</v>
      </c>
      <c r="G145" s="6">
        <v>63</v>
      </c>
      <c r="H145" s="6">
        <v>22</v>
      </c>
      <c r="I145" s="6">
        <v>5</v>
      </c>
      <c r="J145" s="6">
        <v>77</v>
      </c>
      <c r="K145" s="6">
        <v>1</v>
      </c>
      <c r="L145" s="6">
        <v>0.1</v>
      </c>
      <c r="M145" s="6">
        <v>0.03</v>
      </c>
      <c r="N145" s="6">
        <v>0.08</v>
      </c>
      <c r="O145" s="38">
        <v>0</v>
      </c>
    </row>
    <row r="146" spans="1:15" x14ac:dyDescent="0.2">
      <c r="A146" s="4">
        <v>397</v>
      </c>
      <c r="B146" s="4">
        <v>200</v>
      </c>
      <c r="C146" s="5" t="s">
        <v>145</v>
      </c>
      <c r="D146" s="6">
        <v>6</v>
      </c>
      <c r="E146" s="6">
        <v>6.3</v>
      </c>
      <c r="F146" s="6">
        <v>20.399999999999999</v>
      </c>
      <c r="G146" s="6">
        <v>156</v>
      </c>
      <c r="H146" s="6">
        <v>183</v>
      </c>
      <c r="I146" s="6">
        <v>23.3</v>
      </c>
      <c r="J146" s="6">
        <v>153.30000000000001</v>
      </c>
      <c r="K146" s="6">
        <v>0.39</v>
      </c>
      <c r="L146" s="6">
        <v>0.03</v>
      </c>
      <c r="M146" s="6">
        <v>0.06</v>
      </c>
      <c r="N146" s="6">
        <v>0.19</v>
      </c>
      <c r="O146" s="6">
        <v>1.6</v>
      </c>
    </row>
    <row r="147" spans="1:15" x14ac:dyDescent="0.2">
      <c r="A147" s="4"/>
      <c r="B147" s="4">
        <v>60</v>
      </c>
      <c r="C147" s="5" t="s">
        <v>25</v>
      </c>
      <c r="D147" s="6">
        <v>4.5999999999999996</v>
      </c>
      <c r="E147" s="6">
        <v>0.4</v>
      </c>
      <c r="F147" s="6">
        <v>30.6</v>
      </c>
      <c r="G147" s="6">
        <v>140</v>
      </c>
      <c r="H147" s="6">
        <v>12</v>
      </c>
      <c r="I147" s="6">
        <v>8.4</v>
      </c>
      <c r="J147" s="13">
        <v>39</v>
      </c>
      <c r="K147" s="13">
        <v>0.54</v>
      </c>
      <c r="L147" s="6">
        <v>0</v>
      </c>
      <c r="M147" s="6">
        <v>0.06</v>
      </c>
      <c r="N147" s="6">
        <v>0.56000000000000005</v>
      </c>
      <c r="O147" s="6">
        <v>0</v>
      </c>
    </row>
    <row r="148" spans="1:15" x14ac:dyDescent="0.2">
      <c r="A148" s="4"/>
      <c r="B148" s="4">
        <v>40</v>
      </c>
      <c r="C148" s="5" t="s">
        <v>26</v>
      </c>
      <c r="D148" s="6">
        <v>3.8</v>
      </c>
      <c r="E148" s="6">
        <v>0.48</v>
      </c>
      <c r="F148" s="6">
        <v>18.5</v>
      </c>
      <c r="G148" s="6">
        <v>85</v>
      </c>
      <c r="H148" s="6">
        <v>12</v>
      </c>
      <c r="I148" s="6">
        <v>18.7</v>
      </c>
      <c r="J148" s="13">
        <v>49.3</v>
      </c>
      <c r="K148" s="13">
        <v>0.9</v>
      </c>
      <c r="L148" s="6">
        <v>0</v>
      </c>
      <c r="M148" s="6">
        <v>0.06</v>
      </c>
      <c r="N148" s="6">
        <v>0.48</v>
      </c>
      <c r="O148" s="6">
        <v>0</v>
      </c>
    </row>
    <row r="149" spans="1:15" x14ac:dyDescent="0.2">
      <c r="A149" s="4"/>
      <c r="B149" s="4"/>
      <c r="C149" s="5"/>
      <c r="D149" s="6"/>
      <c r="E149" s="6"/>
      <c r="F149" s="6"/>
      <c r="G149" s="6"/>
      <c r="H149" s="6"/>
      <c r="I149" s="6"/>
      <c r="J149" s="13"/>
      <c r="K149" s="13"/>
      <c r="L149" s="6"/>
      <c r="M149" s="6"/>
      <c r="N149" s="6"/>
      <c r="O149" s="6"/>
    </row>
    <row r="150" spans="1:15" x14ac:dyDescent="0.2">
      <c r="A150" s="2"/>
      <c r="B150" s="2"/>
      <c r="C150" s="8" t="s">
        <v>27</v>
      </c>
      <c r="D150" s="9">
        <f t="shared" ref="D150:O150" si="10">SUM(D142:D148)</f>
        <v>30.279999999999998</v>
      </c>
      <c r="E150" s="9">
        <f t="shared" si="10"/>
        <v>43.379999999999995</v>
      </c>
      <c r="F150" s="9">
        <f t="shared" si="10"/>
        <v>113.06</v>
      </c>
      <c r="G150" s="9">
        <f t="shared" si="10"/>
        <v>972</v>
      </c>
      <c r="H150" s="9">
        <f t="shared" si="10"/>
        <v>563.79999999999995</v>
      </c>
      <c r="I150" s="9">
        <f t="shared" si="10"/>
        <v>100.80000000000001</v>
      </c>
      <c r="J150" s="9">
        <f t="shared" si="10"/>
        <v>590.59999999999991</v>
      </c>
      <c r="K150" s="9">
        <f t="shared" si="10"/>
        <v>3.57</v>
      </c>
      <c r="L150" s="9">
        <f t="shared" si="10"/>
        <v>135.20999999999998</v>
      </c>
      <c r="M150" s="9">
        <f t="shared" si="10"/>
        <v>0.27</v>
      </c>
      <c r="N150" s="9">
        <f t="shared" si="10"/>
        <v>2.09</v>
      </c>
      <c r="O150" s="9">
        <f t="shared" si="10"/>
        <v>2.92</v>
      </c>
    </row>
    <row r="151" spans="1:15" x14ac:dyDescent="0.2">
      <c r="A151" s="10"/>
      <c r="B151" s="10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x14ac:dyDescent="0.2">
      <c r="A152" s="10"/>
      <c r="B152" s="10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x14ac:dyDescent="0.2">
      <c r="A153" s="10"/>
      <c r="B153" s="10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x14ac:dyDescent="0.2">
      <c r="A154" s="10"/>
      <c r="B154" s="10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x14ac:dyDescent="0.2">
      <c r="A155" s="10"/>
      <c r="B155" s="10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2">
      <c r="A156" s="15"/>
      <c r="B156" s="15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x14ac:dyDescent="0.2">
      <c r="A157" s="15"/>
      <c r="B157" s="15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x14ac:dyDescent="0.2">
      <c r="A158" s="3"/>
      <c r="B158" s="3"/>
      <c r="C158" s="23" t="s">
        <v>62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">
      <c r="A159" s="101" t="s">
        <v>5</v>
      </c>
      <c r="B159" s="101" t="s">
        <v>6</v>
      </c>
      <c r="C159" s="101" t="s">
        <v>7</v>
      </c>
      <c r="D159" s="101" t="s">
        <v>8</v>
      </c>
      <c r="E159" s="101" t="s">
        <v>9</v>
      </c>
      <c r="F159" s="101" t="s">
        <v>10</v>
      </c>
      <c r="G159" s="100" t="s">
        <v>11</v>
      </c>
      <c r="H159" s="101" t="s">
        <v>12</v>
      </c>
      <c r="I159" s="101"/>
      <c r="J159" s="101"/>
      <c r="K159" s="101"/>
      <c r="L159" s="101" t="s">
        <v>13</v>
      </c>
      <c r="M159" s="101"/>
      <c r="N159" s="101"/>
      <c r="O159" s="101"/>
    </row>
    <row r="160" spans="1:15" ht="36.75" customHeight="1" x14ac:dyDescent="0.2">
      <c r="A160" s="101"/>
      <c r="B160" s="101"/>
      <c r="C160" s="101"/>
      <c r="D160" s="101"/>
      <c r="E160" s="101"/>
      <c r="F160" s="101"/>
      <c r="G160" s="100"/>
      <c r="H160" s="1" t="s">
        <v>14</v>
      </c>
      <c r="I160" s="1" t="s">
        <v>15</v>
      </c>
      <c r="J160" s="1" t="s">
        <v>16</v>
      </c>
      <c r="K160" s="1" t="s">
        <v>17</v>
      </c>
      <c r="L160" s="1" t="s">
        <v>18</v>
      </c>
      <c r="M160" s="1" t="s">
        <v>19</v>
      </c>
      <c r="N160" s="1" t="s">
        <v>20</v>
      </c>
      <c r="O160" s="1" t="s">
        <v>21</v>
      </c>
    </row>
    <row r="161" spans="1:15" ht="25.5" x14ac:dyDescent="0.2">
      <c r="A161" s="73">
        <v>59</v>
      </c>
      <c r="B161" s="73">
        <v>100</v>
      </c>
      <c r="C161" s="18" t="s">
        <v>165</v>
      </c>
      <c r="D161" s="73">
        <v>1.7</v>
      </c>
      <c r="E161" s="73">
        <v>3.1</v>
      </c>
      <c r="F161" s="73">
        <v>18.8</v>
      </c>
      <c r="G161" s="72">
        <v>109</v>
      </c>
      <c r="H161" s="73">
        <v>42</v>
      </c>
      <c r="I161" s="73">
        <v>30</v>
      </c>
      <c r="J161" s="73">
        <v>33</v>
      </c>
      <c r="K161" s="73">
        <v>0.1</v>
      </c>
      <c r="L161" s="73">
        <v>0</v>
      </c>
      <c r="M161" s="73">
        <v>0.01</v>
      </c>
      <c r="N161" s="73">
        <v>0.22</v>
      </c>
      <c r="O161" s="73">
        <v>5.0999999999999996</v>
      </c>
    </row>
    <row r="162" spans="1:15" ht="26.25" customHeight="1" x14ac:dyDescent="0.2">
      <c r="A162" s="1">
        <v>129</v>
      </c>
      <c r="B162" s="1" t="s">
        <v>63</v>
      </c>
      <c r="C162" s="18" t="s">
        <v>64</v>
      </c>
      <c r="D162" s="1">
        <v>3</v>
      </c>
      <c r="E162" s="1">
        <v>3</v>
      </c>
      <c r="F162" s="1">
        <v>20.2</v>
      </c>
      <c r="G162" s="14">
        <v>124</v>
      </c>
      <c r="H162" s="1">
        <v>46</v>
      </c>
      <c r="I162" s="1">
        <v>40</v>
      </c>
      <c r="J162" s="1">
        <v>252</v>
      </c>
      <c r="K162" s="1">
        <v>1.2</v>
      </c>
      <c r="L162" s="1">
        <v>0</v>
      </c>
      <c r="M162" s="1">
        <v>0.12</v>
      </c>
      <c r="N162" s="1">
        <v>1.36</v>
      </c>
      <c r="O162" s="1">
        <v>9.6</v>
      </c>
    </row>
    <row r="163" spans="1:15" ht="12.75" customHeight="1" x14ac:dyDescent="0.2">
      <c r="A163" s="73">
        <v>661</v>
      </c>
      <c r="B163" s="73">
        <v>100</v>
      </c>
      <c r="C163" s="18" t="s">
        <v>131</v>
      </c>
      <c r="D163" s="73">
        <v>12.7</v>
      </c>
      <c r="E163" s="73">
        <v>17.899999999999999</v>
      </c>
      <c r="F163" s="73">
        <v>9.3000000000000007</v>
      </c>
      <c r="G163" s="72">
        <v>246</v>
      </c>
      <c r="H163" s="73">
        <v>24.4</v>
      </c>
      <c r="I163" s="73">
        <v>17</v>
      </c>
      <c r="J163" s="73">
        <v>138</v>
      </c>
      <c r="K163" s="73">
        <v>1.37</v>
      </c>
      <c r="L163" s="73">
        <v>0</v>
      </c>
      <c r="M163" s="73">
        <v>7.0000000000000007E-2</v>
      </c>
      <c r="N163" s="73">
        <v>2.9</v>
      </c>
      <c r="O163" s="73">
        <v>1</v>
      </c>
    </row>
    <row r="164" spans="1:15" ht="13.5" customHeight="1" x14ac:dyDescent="0.2">
      <c r="A164" s="73">
        <v>273</v>
      </c>
      <c r="B164" s="73">
        <v>200</v>
      </c>
      <c r="C164" s="18" t="s">
        <v>58</v>
      </c>
      <c r="D164" s="73">
        <v>5.9</v>
      </c>
      <c r="E164" s="73">
        <v>5.33</v>
      </c>
      <c r="F164" s="73">
        <v>34.4</v>
      </c>
      <c r="G164" s="72">
        <v>213</v>
      </c>
      <c r="H164" s="73">
        <v>0.6</v>
      </c>
      <c r="I164" s="73">
        <v>10</v>
      </c>
      <c r="J164" s="73">
        <v>40</v>
      </c>
      <c r="K164" s="73">
        <v>1</v>
      </c>
      <c r="L164" s="73">
        <v>0</v>
      </c>
      <c r="M164" s="73">
        <v>7.0000000000000007E-2</v>
      </c>
      <c r="N164" s="73">
        <v>0.6</v>
      </c>
      <c r="O164" s="73">
        <v>0.6</v>
      </c>
    </row>
    <row r="165" spans="1:15" ht="13.5" customHeight="1" x14ac:dyDescent="0.2">
      <c r="A165" s="1">
        <v>585</v>
      </c>
      <c r="B165" s="1">
        <v>200</v>
      </c>
      <c r="C165" s="18" t="s">
        <v>65</v>
      </c>
      <c r="D165" s="1">
        <v>0.2</v>
      </c>
      <c r="E165" s="1">
        <v>0</v>
      </c>
      <c r="F165" s="1">
        <v>28</v>
      </c>
      <c r="G165" s="14">
        <v>112</v>
      </c>
      <c r="H165" s="1">
        <v>14</v>
      </c>
      <c r="I165" s="1">
        <v>4</v>
      </c>
      <c r="J165" s="1">
        <v>4</v>
      </c>
      <c r="K165" s="1">
        <v>1</v>
      </c>
      <c r="L165" s="1">
        <v>0</v>
      </c>
      <c r="M165" s="1">
        <v>0.02</v>
      </c>
      <c r="N165" s="1">
        <v>0.1</v>
      </c>
      <c r="O165" s="1">
        <v>8</v>
      </c>
    </row>
    <row r="166" spans="1:15" x14ac:dyDescent="0.2">
      <c r="A166" s="4"/>
      <c r="B166" s="4">
        <v>80</v>
      </c>
      <c r="C166" s="5" t="s">
        <v>26</v>
      </c>
      <c r="D166" s="6">
        <v>5.5</v>
      </c>
      <c r="E166" s="6">
        <v>0.96</v>
      </c>
      <c r="F166" s="6">
        <v>37.1</v>
      </c>
      <c r="G166" s="6">
        <v>172</v>
      </c>
      <c r="H166" s="6">
        <v>24</v>
      </c>
      <c r="I166" s="6">
        <v>37.299999999999997</v>
      </c>
      <c r="J166" s="13">
        <v>98.7</v>
      </c>
      <c r="K166" s="13">
        <v>1.9</v>
      </c>
      <c r="L166" s="6">
        <v>0</v>
      </c>
      <c r="M166" s="6">
        <v>0.12</v>
      </c>
      <c r="N166" s="6">
        <v>0.96</v>
      </c>
      <c r="O166" s="6">
        <v>0</v>
      </c>
    </row>
    <row r="167" spans="1:15" ht="12.75" customHeight="1" x14ac:dyDescent="0.2">
      <c r="A167" s="4"/>
      <c r="B167" s="28">
        <v>60</v>
      </c>
      <c r="C167" s="5" t="s">
        <v>25</v>
      </c>
      <c r="D167" s="6">
        <v>4.5599999999999996</v>
      </c>
      <c r="E167" s="6">
        <v>0.36</v>
      </c>
      <c r="F167" s="6">
        <v>30.6</v>
      </c>
      <c r="G167" s="6">
        <v>140</v>
      </c>
      <c r="H167" s="6">
        <v>12</v>
      </c>
      <c r="I167" s="6">
        <v>8.4</v>
      </c>
      <c r="J167" s="13">
        <v>39</v>
      </c>
      <c r="K167" s="13">
        <v>0.6</v>
      </c>
      <c r="L167" s="6">
        <v>0</v>
      </c>
      <c r="M167" s="6">
        <v>0.06</v>
      </c>
      <c r="N167" s="6">
        <v>0.56000000000000005</v>
      </c>
      <c r="O167" s="6">
        <v>0</v>
      </c>
    </row>
    <row r="168" spans="1:15" ht="12.75" customHeight="1" x14ac:dyDescent="0.2">
      <c r="A168" s="4"/>
      <c r="B168" s="4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2">
      <c r="A169" s="4"/>
      <c r="B169" s="4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2">
      <c r="A170" s="2"/>
      <c r="B170" s="2"/>
      <c r="C170" s="8" t="s">
        <v>27</v>
      </c>
      <c r="D170" s="9">
        <f t="shared" ref="D170:O170" si="11">SUM(D161:D168)</f>
        <v>33.559999999999995</v>
      </c>
      <c r="E170" s="9">
        <f t="shared" si="11"/>
        <v>30.65</v>
      </c>
      <c r="F170" s="9">
        <f t="shared" si="11"/>
        <v>178.39999999999998</v>
      </c>
      <c r="G170" s="9">
        <f t="shared" si="11"/>
        <v>1116</v>
      </c>
      <c r="H170" s="9">
        <f t="shared" si="11"/>
        <v>163</v>
      </c>
      <c r="I170" s="9">
        <f t="shared" si="11"/>
        <v>146.70000000000002</v>
      </c>
      <c r="J170" s="9">
        <f t="shared" si="11"/>
        <v>604.70000000000005</v>
      </c>
      <c r="K170" s="9">
        <f t="shared" si="11"/>
        <v>7.17</v>
      </c>
      <c r="L170" s="9">
        <f t="shared" si="11"/>
        <v>0</v>
      </c>
      <c r="M170" s="9">
        <f t="shared" si="11"/>
        <v>0.47000000000000003</v>
      </c>
      <c r="N170" s="9">
        <f t="shared" si="11"/>
        <v>6.6999999999999993</v>
      </c>
      <c r="O170" s="9">
        <f t="shared" si="11"/>
        <v>24.3</v>
      </c>
    </row>
    <row r="171" spans="1:15" ht="12.75" hidden="1" customHeight="1" x14ac:dyDescent="0.2"/>
    <row r="172" spans="1:15" ht="12.75" customHeight="1" x14ac:dyDescent="0.2"/>
    <row r="173" spans="1:15" ht="12.75" customHeight="1" x14ac:dyDescent="0.2">
      <c r="A173" s="15"/>
      <c r="B173" s="15"/>
      <c r="C173" s="21" t="s">
        <v>34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12.75" customHeight="1" x14ac:dyDescent="0.2">
      <c r="A174" s="101" t="s">
        <v>5</v>
      </c>
      <c r="B174" s="101" t="s">
        <v>6</v>
      </c>
      <c r="C174" s="101" t="s">
        <v>7</v>
      </c>
      <c r="D174" s="101" t="s">
        <v>8</v>
      </c>
      <c r="E174" s="101" t="s">
        <v>9</v>
      </c>
      <c r="F174" s="101" t="s">
        <v>10</v>
      </c>
      <c r="G174" s="100" t="s">
        <v>11</v>
      </c>
      <c r="H174" s="101" t="s">
        <v>12</v>
      </c>
      <c r="I174" s="101"/>
      <c r="J174" s="101"/>
      <c r="K174" s="101"/>
      <c r="L174" s="101" t="s">
        <v>13</v>
      </c>
      <c r="M174" s="101"/>
      <c r="N174" s="101"/>
      <c r="O174" s="101"/>
    </row>
    <row r="175" spans="1:15" ht="39" customHeight="1" x14ac:dyDescent="0.2">
      <c r="A175" s="101"/>
      <c r="B175" s="101"/>
      <c r="C175" s="101"/>
      <c r="D175" s="101"/>
      <c r="E175" s="101"/>
      <c r="F175" s="101"/>
      <c r="G175" s="100"/>
      <c r="H175" s="1" t="s">
        <v>14</v>
      </c>
      <c r="I175" s="1" t="s">
        <v>15</v>
      </c>
      <c r="J175" s="1" t="s">
        <v>16</v>
      </c>
      <c r="K175" s="1" t="s">
        <v>17</v>
      </c>
      <c r="L175" s="1" t="s">
        <v>18</v>
      </c>
      <c r="M175" s="1" t="s">
        <v>19</v>
      </c>
      <c r="N175" s="1" t="s">
        <v>66</v>
      </c>
      <c r="O175" s="1" t="s">
        <v>21</v>
      </c>
    </row>
    <row r="176" spans="1:15" ht="12.75" customHeight="1" x14ac:dyDescent="0.2">
      <c r="A176" s="42">
        <v>109</v>
      </c>
      <c r="B176" s="42">
        <v>50</v>
      </c>
      <c r="C176" s="18" t="s">
        <v>159</v>
      </c>
      <c r="D176" s="42">
        <v>3.2</v>
      </c>
      <c r="E176" s="42">
        <v>2.8</v>
      </c>
      <c r="F176" s="42">
        <v>31</v>
      </c>
      <c r="G176" s="41">
        <v>160</v>
      </c>
      <c r="H176" s="42">
        <v>27</v>
      </c>
      <c r="I176" s="42">
        <v>38</v>
      </c>
      <c r="J176" s="42">
        <v>0.09</v>
      </c>
      <c r="K176" s="42">
        <v>0.6</v>
      </c>
      <c r="L176" s="42">
        <v>0</v>
      </c>
      <c r="M176" s="42">
        <v>0.04</v>
      </c>
      <c r="N176" s="42">
        <v>0.6</v>
      </c>
      <c r="O176" s="42">
        <v>0</v>
      </c>
    </row>
    <row r="177" spans="1:15" ht="12.75" customHeight="1" x14ac:dyDescent="0.2">
      <c r="A177" s="4"/>
      <c r="B177" s="1">
        <v>200</v>
      </c>
      <c r="C177" s="2" t="s">
        <v>36</v>
      </c>
      <c r="D177" s="1">
        <v>0.6</v>
      </c>
      <c r="E177" s="1">
        <v>0</v>
      </c>
      <c r="F177" s="1">
        <v>37.299999999999997</v>
      </c>
      <c r="G177" s="14">
        <v>120</v>
      </c>
      <c r="H177" s="1">
        <v>3</v>
      </c>
      <c r="I177" s="1">
        <v>0</v>
      </c>
      <c r="J177" s="1">
        <v>36</v>
      </c>
      <c r="K177" s="1">
        <v>0.4</v>
      </c>
      <c r="L177" s="1">
        <v>0</v>
      </c>
      <c r="M177" s="1">
        <v>0.04</v>
      </c>
      <c r="N177" s="1">
        <v>0</v>
      </c>
      <c r="O177" s="1">
        <v>0</v>
      </c>
    </row>
    <row r="178" spans="1:15" ht="12.75" customHeight="1" x14ac:dyDescent="0.2">
      <c r="A178" s="1"/>
      <c r="B178" s="1">
        <v>250</v>
      </c>
      <c r="C178" s="2" t="s">
        <v>35</v>
      </c>
      <c r="D178" s="27">
        <v>2.2999999999999998</v>
      </c>
      <c r="E178" s="1">
        <v>0</v>
      </c>
      <c r="F178" s="14">
        <v>21</v>
      </c>
      <c r="G178" s="1">
        <v>96</v>
      </c>
      <c r="H178" s="1">
        <v>85</v>
      </c>
      <c r="I178" s="1">
        <v>33</v>
      </c>
      <c r="J178" s="1">
        <v>57.5</v>
      </c>
      <c r="K178" s="1">
        <v>0.8</v>
      </c>
      <c r="L178" s="1">
        <v>0.13</v>
      </c>
      <c r="M178" s="1">
        <v>0.08</v>
      </c>
      <c r="N178" s="1">
        <v>0.5</v>
      </c>
      <c r="O178" s="6">
        <v>150</v>
      </c>
    </row>
    <row r="179" spans="1:15" ht="12.75" customHeight="1" x14ac:dyDescent="0.2">
      <c r="A179" s="1"/>
      <c r="B179" s="18"/>
      <c r="C179" s="1"/>
      <c r="D179" s="1"/>
      <c r="E179" s="1"/>
      <c r="F179" s="14"/>
      <c r="G179" s="1"/>
      <c r="H179" s="1"/>
      <c r="I179" s="1"/>
      <c r="J179" s="1"/>
      <c r="K179" s="1"/>
      <c r="L179" s="1"/>
      <c r="M179" s="1"/>
      <c r="N179" s="1"/>
      <c r="O179" s="6"/>
    </row>
    <row r="180" spans="1:15" ht="12.75" customHeight="1" x14ac:dyDescent="0.2">
      <c r="A180" s="2"/>
      <c r="B180" s="16"/>
      <c r="C180" s="8" t="s">
        <v>27</v>
      </c>
      <c r="D180" s="9">
        <f>SUM(D175:D178)</f>
        <v>6.1</v>
      </c>
      <c r="E180" s="9">
        <f>SUM(E175:E178)</f>
        <v>2.8</v>
      </c>
      <c r="F180" s="9">
        <f>SUM(F175:F178)</f>
        <v>89.3</v>
      </c>
      <c r="G180" s="9">
        <f>SUM(G175:G178)</f>
        <v>376</v>
      </c>
      <c r="H180" s="9">
        <f>SUM(H175:H178)</f>
        <v>115</v>
      </c>
      <c r="I180" s="9">
        <f t="shared" ref="I180:O180" si="12">SUM(I174:I178)</f>
        <v>71</v>
      </c>
      <c r="J180" s="9">
        <f t="shared" si="12"/>
        <v>93.59</v>
      </c>
      <c r="K180" s="9">
        <f t="shared" si="12"/>
        <v>1.8</v>
      </c>
      <c r="L180" s="9">
        <f t="shared" si="12"/>
        <v>0.13</v>
      </c>
      <c r="M180" s="9">
        <f t="shared" si="12"/>
        <v>0.16</v>
      </c>
      <c r="N180" s="9">
        <f t="shared" si="12"/>
        <v>1.1000000000000001</v>
      </c>
      <c r="O180" s="9">
        <f t="shared" si="12"/>
        <v>150</v>
      </c>
    </row>
    <row r="181" spans="1:15" ht="12.75" customHeight="1" x14ac:dyDescent="0.2"/>
    <row r="182" spans="1:15" ht="12.75" customHeight="1" x14ac:dyDescent="0.2"/>
    <row r="183" spans="1:15" ht="12.75" customHeight="1" x14ac:dyDescent="0.2"/>
    <row r="184" spans="1:15" ht="12.75" customHeight="1" x14ac:dyDescent="0.2">
      <c r="A184" s="3"/>
      <c r="B184" s="3"/>
      <c r="C184" s="23" t="s">
        <v>67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2.75" customHeight="1" x14ac:dyDescent="0.2">
      <c r="A185" s="101" t="s">
        <v>5</v>
      </c>
      <c r="B185" s="101" t="s">
        <v>6</v>
      </c>
      <c r="C185" s="101" t="s">
        <v>7</v>
      </c>
      <c r="D185" s="101" t="s">
        <v>8</v>
      </c>
      <c r="E185" s="101" t="s">
        <v>9</v>
      </c>
      <c r="F185" s="101" t="s">
        <v>10</v>
      </c>
      <c r="G185" s="100" t="s">
        <v>11</v>
      </c>
      <c r="H185" s="101" t="s">
        <v>12</v>
      </c>
      <c r="I185" s="101"/>
      <c r="J185" s="101"/>
      <c r="K185" s="101"/>
      <c r="L185" s="101" t="s">
        <v>13</v>
      </c>
      <c r="M185" s="101"/>
      <c r="N185" s="101"/>
      <c r="O185" s="101"/>
    </row>
    <row r="186" spans="1:15" ht="37.5" customHeight="1" x14ac:dyDescent="0.2">
      <c r="A186" s="101"/>
      <c r="B186" s="101"/>
      <c r="C186" s="101"/>
      <c r="D186" s="101"/>
      <c r="E186" s="101"/>
      <c r="F186" s="101"/>
      <c r="G186" s="100"/>
      <c r="H186" s="1" t="s">
        <v>14</v>
      </c>
      <c r="I186" s="1" t="s">
        <v>15</v>
      </c>
      <c r="J186" s="1" t="s">
        <v>16</v>
      </c>
      <c r="K186" s="1" t="s">
        <v>17</v>
      </c>
      <c r="L186" s="1" t="s">
        <v>18</v>
      </c>
      <c r="M186" s="1" t="s">
        <v>19</v>
      </c>
      <c r="N186" s="1" t="s">
        <v>20</v>
      </c>
      <c r="O186" s="1" t="s">
        <v>21</v>
      </c>
    </row>
    <row r="187" spans="1:15" ht="25.5" x14ac:dyDescent="0.2">
      <c r="A187" s="39">
        <v>37</v>
      </c>
      <c r="B187" s="39">
        <v>100</v>
      </c>
      <c r="C187" s="18" t="s">
        <v>72</v>
      </c>
      <c r="D187" s="39">
        <v>3.8</v>
      </c>
      <c r="E187" s="39">
        <v>10.5</v>
      </c>
      <c r="F187" s="39">
        <v>6.8</v>
      </c>
      <c r="G187" s="40">
        <v>137</v>
      </c>
      <c r="H187" s="39">
        <v>16.25</v>
      </c>
      <c r="I187" s="39">
        <v>14.29</v>
      </c>
      <c r="J187" s="39">
        <v>63</v>
      </c>
      <c r="K187" s="39">
        <v>0.56000000000000005</v>
      </c>
      <c r="L187" s="39">
        <v>0.01</v>
      </c>
      <c r="M187" s="39">
        <v>0.05</v>
      </c>
      <c r="N187" s="39">
        <v>0.06</v>
      </c>
      <c r="O187" s="39">
        <v>2.2400000000000002</v>
      </c>
    </row>
    <row r="188" spans="1:15" ht="27" customHeight="1" x14ac:dyDescent="0.2">
      <c r="A188" s="4" t="s">
        <v>160</v>
      </c>
      <c r="B188" s="4" t="s">
        <v>162</v>
      </c>
      <c r="C188" s="29" t="s">
        <v>161</v>
      </c>
      <c r="D188" s="6">
        <v>10.6</v>
      </c>
      <c r="E188" s="6">
        <v>13.4</v>
      </c>
      <c r="F188" s="6">
        <v>17.600000000000001</v>
      </c>
      <c r="G188" s="6">
        <v>232</v>
      </c>
      <c r="H188" s="6">
        <v>15.3</v>
      </c>
      <c r="I188" s="6">
        <v>16.3</v>
      </c>
      <c r="J188" s="6">
        <v>10</v>
      </c>
      <c r="K188" s="6">
        <v>1.5</v>
      </c>
      <c r="L188" s="43">
        <v>0.01</v>
      </c>
      <c r="M188" s="6">
        <v>0.02</v>
      </c>
      <c r="N188" s="6">
        <v>0.11</v>
      </c>
      <c r="O188" s="6">
        <v>0.3</v>
      </c>
    </row>
    <row r="189" spans="1:15" ht="12.75" customHeight="1" x14ac:dyDescent="0.2">
      <c r="A189" s="4">
        <v>627</v>
      </c>
      <c r="B189" s="1">
        <v>200</v>
      </c>
      <c r="C189" s="18" t="s">
        <v>59</v>
      </c>
      <c r="D189" s="1">
        <v>0.3</v>
      </c>
      <c r="E189" s="1">
        <v>0.1</v>
      </c>
      <c r="F189" s="1">
        <v>15.2</v>
      </c>
      <c r="G189" s="14">
        <v>61</v>
      </c>
      <c r="H189" s="1">
        <v>17</v>
      </c>
      <c r="I189" s="1">
        <v>7</v>
      </c>
      <c r="J189" s="1">
        <v>32</v>
      </c>
      <c r="K189" s="1">
        <v>0.9</v>
      </c>
      <c r="L189" s="1">
        <v>0.02</v>
      </c>
      <c r="M189" s="1">
        <v>0.06</v>
      </c>
      <c r="N189" s="1">
        <v>0.48</v>
      </c>
      <c r="O189" s="1">
        <v>0</v>
      </c>
    </row>
    <row r="190" spans="1:15" ht="12.75" customHeight="1" x14ac:dyDescent="0.2">
      <c r="A190" s="1"/>
      <c r="B190" s="1">
        <v>60</v>
      </c>
      <c r="C190" s="5" t="s">
        <v>26</v>
      </c>
      <c r="D190" s="6">
        <v>4.0999999999999996</v>
      </c>
      <c r="E190" s="6">
        <v>0.72</v>
      </c>
      <c r="F190" s="6">
        <v>27.8</v>
      </c>
      <c r="G190" s="6">
        <v>129</v>
      </c>
      <c r="H190" s="6">
        <v>18</v>
      </c>
      <c r="I190" s="6">
        <v>28</v>
      </c>
      <c r="J190" s="13">
        <v>74</v>
      </c>
      <c r="K190" s="13">
        <v>1.4</v>
      </c>
      <c r="L190" s="1">
        <v>0.02</v>
      </c>
      <c r="M190" s="6">
        <v>0.09</v>
      </c>
      <c r="N190" s="28">
        <v>0.72</v>
      </c>
      <c r="O190" s="6">
        <v>0</v>
      </c>
    </row>
    <row r="191" spans="1:15" ht="12.75" customHeight="1" x14ac:dyDescent="0.2">
      <c r="A191" s="1"/>
      <c r="B191" s="4">
        <v>50</v>
      </c>
      <c r="C191" s="5" t="s">
        <v>25</v>
      </c>
      <c r="D191" s="6">
        <v>3.8</v>
      </c>
      <c r="E191" s="6">
        <v>0.3</v>
      </c>
      <c r="F191" s="6">
        <v>25.5</v>
      </c>
      <c r="G191" s="6">
        <v>117</v>
      </c>
      <c r="H191" s="6">
        <v>10</v>
      </c>
      <c r="I191" s="6">
        <v>7</v>
      </c>
      <c r="J191" s="13">
        <v>32.5</v>
      </c>
      <c r="K191" s="13">
        <v>0.5</v>
      </c>
      <c r="L191" s="6">
        <v>0</v>
      </c>
      <c r="M191" s="6">
        <v>0.05</v>
      </c>
      <c r="N191" s="6">
        <v>0.47</v>
      </c>
      <c r="O191" s="6">
        <v>0</v>
      </c>
    </row>
    <row r="192" spans="1:15" ht="12.75" customHeight="1" x14ac:dyDescent="0.2">
      <c r="A192" s="4"/>
      <c r="B192" s="4"/>
      <c r="C192" s="5"/>
      <c r="D192" s="6"/>
      <c r="E192" s="6"/>
      <c r="F192" s="6"/>
      <c r="G192" s="6"/>
      <c r="H192" s="6"/>
      <c r="I192" s="6"/>
      <c r="J192" s="13"/>
      <c r="L192" s="13"/>
      <c r="M192" s="6"/>
      <c r="N192" s="6"/>
      <c r="O192" s="6"/>
    </row>
    <row r="193" spans="1:15" ht="12.75" customHeight="1" x14ac:dyDescent="0.2">
      <c r="A193" s="4"/>
      <c r="B193" s="4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2.75" customHeight="1" x14ac:dyDescent="0.2">
      <c r="A194" s="2"/>
      <c r="B194" s="2"/>
      <c r="C194" s="8" t="s">
        <v>27</v>
      </c>
      <c r="D194" s="9">
        <f t="shared" ref="D194:O194" si="13">SUM(D187:D193)</f>
        <v>22.599999999999998</v>
      </c>
      <c r="E194" s="9">
        <f t="shared" si="13"/>
        <v>25.02</v>
      </c>
      <c r="F194" s="9">
        <f t="shared" si="13"/>
        <v>92.9</v>
      </c>
      <c r="G194" s="9">
        <f t="shared" si="13"/>
        <v>676</v>
      </c>
      <c r="H194" s="9">
        <f t="shared" si="13"/>
        <v>76.55</v>
      </c>
      <c r="I194" s="9">
        <f t="shared" si="13"/>
        <v>72.59</v>
      </c>
      <c r="J194" s="9">
        <f t="shared" si="13"/>
        <v>211.5</v>
      </c>
      <c r="K194" s="9">
        <f t="shared" si="13"/>
        <v>4.8599999999999994</v>
      </c>
      <c r="L194" s="9">
        <f t="shared" si="13"/>
        <v>0.06</v>
      </c>
      <c r="M194" s="9">
        <f t="shared" si="13"/>
        <v>0.27</v>
      </c>
      <c r="N194" s="9">
        <f t="shared" si="13"/>
        <v>1.8399999999999999</v>
      </c>
      <c r="O194" s="9">
        <f t="shared" si="13"/>
        <v>2.54</v>
      </c>
    </row>
    <row r="195" spans="1:15" ht="12.75" customHeight="1" x14ac:dyDescent="0.2"/>
    <row r="196" spans="1:15" ht="12.75" customHeight="1" x14ac:dyDescent="0.2">
      <c r="A196" s="15"/>
      <c r="B196" s="15"/>
      <c r="C196" s="21" t="s">
        <v>68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12.75" customHeight="1" x14ac:dyDescent="0.2">
      <c r="A197" s="101" t="s">
        <v>5</v>
      </c>
      <c r="B197" s="101" t="s">
        <v>6</v>
      </c>
      <c r="C197" s="101" t="s">
        <v>7</v>
      </c>
      <c r="D197" s="101" t="s">
        <v>8</v>
      </c>
      <c r="E197" s="101" t="s">
        <v>9</v>
      </c>
      <c r="F197" s="101" t="s">
        <v>10</v>
      </c>
      <c r="G197" s="100" t="s">
        <v>11</v>
      </c>
      <c r="H197" s="101" t="s">
        <v>12</v>
      </c>
      <c r="I197" s="101"/>
      <c r="J197" s="101"/>
      <c r="K197" s="101"/>
      <c r="L197" s="101" t="s">
        <v>13</v>
      </c>
      <c r="M197" s="101"/>
      <c r="N197" s="101"/>
      <c r="O197" s="101"/>
    </row>
    <row r="198" spans="1:15" ht="37.5" customHeight="1" x14ac:dyDescent="0.2">
      <c r="A198" s="101"/>
      <c r="B198" s="101"/>
      <c r="C198" s="101"/>
      <c r="D198" s="101"/>
      <c r="E198" s="101"/>
      <c r="F198" s="101"/>
      <c r="G198" s="100"/>
      <c r="H198" s="1" t="s">
        <v>14</v>
      </c>
      <c r="I198" s="1" t="s">
        <v>15</v>
      </c>
      <c r="J198" s="1" t="s">
        <v>16</v>
      </c>
      <c r="K198" s="1" t="s">
        <v>17</v>
      </c>
      <c r="L198" s="1" t="s">
        <v>18</v>
      </c>
      <c r="M198" s="1" t="s">
        <v>19</v>
      </c>
      <c r="N198" s="1" t="s">
        <v>20</v>
      </c>
      <c r="O198" s="1" t="s">
        <v>21</v>
      </c>
    </row>
    <row r="199" spans="1:15" ht="12.75" customHeight="1" x14ac:dyDescent="0.2">
      <c r="A199" s="1"/>
      <c r="B199" s="1">
        <v>200</v>
      </c>
      <c r="C199" s="18" t="s">
        <v>44</v>
      </c>
      <c r="D199" s="6">
        <v>6</v>
      </c>
      <c r="E199" s="6">
        <v>12</v>
      </c>
      <c r="F199" s="6">
        <v>8.3000000000000007</v>
      </c>
      <c r="G199" s="6">
        <v>171</v>
      </c>
      <c r="H199" s="6">
        <v>248</v>
      </c>
      <c r="I199" s="6">
        <v>28</v>
      </c>
      <c r="J199" s="6">
        <v>184</v>
      </c>
      <c r="K199" s="6">
        <v>0.2</v>
      </c>
      <c r="L199" s="6">
        <v>0.03</v>
      </c>
      <c r="M199" s="6">
        <v>0.04</v>
      </c>
      <c r="N199" s="6">
        <v>0.3</v>
      </c>
      <c r="O199" s="6">
        <v>0.7</v>
      </c>
    </row>
    <row r="200" spans="1:15" ht="25.5" customHeight="1" x14ac:dyDescent="0.2">
      <c r="A200" s="4"/>
      <c r="B200" s="28">
        <v>30</v>
      </c>
      <c r="C200" s="5" t="s">
        <v>158</v>
      </c>
      <c r="D200" s="6">
        <v>2.2799999999999998</v>
      </c>
      <c r="E200" s="6">
        <v>0.18</v>
      </c>
      <c r="F200" s="6">
        <v>15.3</v>
      </c>
      <c r="G200" s="6">
        <v>70</v>
      </c>
      <c r="H200" s="6">
        <v>6</v>
      </c>
      <c r="I200" s="6">
        <v>4.2</v>
      </c>
      <c r="J200" s="13">
        <v>19.5</v>
      </c>
      <c r="K200" s="13">
        <v>0.3</v>
      </c>
      <c r="L200" s="6">
        <v>0</v>
      </c>
      <c r="M200" s="6">
        <v>0.03</v>
      </c>
      <c r="N200" s="6">
        <v>0.28000000000000003</v>
      </c>
      <c r="O200" s="6">
        <v>0</v>
      </c>
    </row>
    <row r="201" spans="1:15" ht="12.75" customHeight="1" x14ac:dyDescent="0.2">
      <c r="A201" s="4"/>
      <c r="B201" s="4"/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12.75" customHeight="1" x14ac:dyDescent="0.2">
      <c r="A202" s="2"/>
      <c r="B202" s="16"/>
      <c r="C202" s="8" t="s">
        <v>27</v>
      </c>
      <c r="D202" s="9">
        <f>SUM(D199:D200)</f>
        <v>8.2799999999999994</v>
      </c>
      <c r="E202" s="9">
        <f>SUM(E199:E200)</f>
        <v>12.18</v>
      </c>
      <c r="F202" s="9">
        <f>SUM(F199:F200)</f>
        <v>23.6</v>
      </c>
      <c r="G202" s="9">
        <f>SUM(G199:G200)</f>
        <v>241</v>
      </c>
      <c r="H202" s="9">
        <f>SUM(H199:H200)</f>
        <v>254</v>
      </c>
      <c r="I202" s="9">
        <f t="shared" ref="I202:O202" si="14">SUM(I198:I200)</f>
        <v>32.200000000000003</v>
      </c>
      <c r="J202" s="9">
        <f t="shared" si="14"/>
        <v>203.5</v>
      </c>
      <c r="K202" s="9">
        <f t="shared" si="14"/>
        <v>0.5</v>
      </c>
      <c r="L202" s="9">
        <f t="shared" si="14"/>
        <v>0.03</v>
      </c>
      <c r="M202" s="9">
        <f t="shared" si="14"/>
        <v>7.0000000000000007E-2</v>
      </c>
      <c r="N202" s="9">
        <f t="shared" si="14"/>
        <v>0.58000000000000007</v>
      </c>
      <c r="O202" s="9">
        <f t="shared" si="14"/>
        <v>0.7</v>
      </c>
    </row>
    <row r="203" spans="1:15" ht="12.75" customHeight="1" x14ac:dyDescent="0.2">
      <c r="A203" s="2"/>
      <c r="B203" s="2"/>
      <c r="C203" s="8" t="s">
        <v>45</v>
      </c>
      <c r="D203" s="9">
        <v>70</v>
      </c>
      <c r="E203" s="9">
        <v>76.5</v>
      </c>
      <c r="F203" s="9">
        <v>277.7</v>
      </c>
      <c r="G203" s="9">
        <v>2085</v>
      </c>
      <c r="H203" s="9">
        <f t="shared" ref="H203:O203" si="15">H150+H170+H202</f>
        <v>980.8</v>
      </c>
      <c r="I203" s="9">
        <f t="shared" si="15"/>
        <v>279.70000000000005</v>
      </c>
      <c r="J203" s="9">
        <f t="shared" si="15"/>
        <v>1398.8</v>
      </c>
      <c r="K203" s="9">
        <f t="shared" si="15"/>
        <v>11.24</v>
      </c>
      <c r="L203" s="9">
        <f t="shared" si="15"/>
        <v>135.23999999999998</v>
      </c>
      <c r="M203" s="9">
        <f t="shared" si="15"/>
        <v>0.81</v>
      </c>
      <c r="N203" s="9">
        <f t="shared" si="15"/>
        <v>9.3699999999999992</v>
      </c>
      <c r="O203" s="9">
        <f t="shared" si="15"/>
        <v>27.919999999999998</v>
      </c>
    </row>
    <row r="204" spans="1:15" ht="12.75" customHeight="1" x14ac:dyDescent="0.2">
      <c r="A204" s="15"/>
      <c r="B204" s="15"/>
      <c r="C204" s="2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12.75" customHeight="1" x14ac:dyDescent="0.2">
      <c r="A205" s="15"/>
      <c r="B205" s="15"/>
      <c r="C205" s="2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12.75" customHeight="1" x14ac:dyDescent="0.2">
      <c r="A206" s="15"/>
      <c r="B206" s="15"/>
      <c r="C206" s="21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12.75" customHeight="1" x14ac:dyDescent="0.2">
      <c r="A207" s="15"/>
      <c r="B207" s="15"/>
      <c r="C207" s="21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5" ht="12.75" customHeight="1" x14ac:dyDescent="0.2">
      <c r="A208" s="102" t="s">
        <v>69</v>
      </c>
      <c r="B208" s="102"/>
      <c r="C208" s="10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2.75" customHeight="1" x14ac:dyDescent="0.2">
      <c r="A209" s="102" t="s">
        <v>3</v>
      </c>
      <c r="B209" s="102"/>
      <c r="C209" s="10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 customHeight="1" x14ac:dyDescent="0.2">
      <c r="A210" s="102"/>
      <c r="B210" s="102"/>
      <c r="C210" s="10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2.75" customHeight="1" x14ac:dyDescent="0.2">
      <c r="A211" s="3"/>
      <c r="B211" s="3"/>
      <c r="C211" s="3" t="s">
        <v>47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.75" customHeight="1" x14ac:dyDescent="0.2">
      <c r="A212" s="101" t="s">
        <v>5</v>
      </c>
      <c r="B212" s="101" t="s">
        <v>6</v>
      </c>
      <c r="C212" s="101" t="s">
        <v>7</v>
      </c>
      <c r="D212" s="101" t="s">
        <v>8</v>
      </c>
      <c r="E212" s="101" t="s">
        <v>9</v>
      </c>
      <c r="F212" s="101" t="s">
        <v>10</v>
      </c>
      <c r="G212" s="100" t="s">
        <v>11</v>
      </c>
      <c r="H212" s="101" t="s">
        <v>12</v>
      </c>
      <c r="I212" s="101"/>
      <c r="J212" s="101"/>
      <c r="K212" s="101"/>
      <c r="L212" s="101" t="s">
        <v>13</v>
      </c>
      <c r="M212" s="101"/>
      <c r="N212" s="101"/>
      <c r="O212" s="101"/>
    </row>
    <row r="213" spans="1:15" ht="41.25" customHeight="1" x14ac:dyDescent="0.2">
      <c r="A213" s="101"/>
      <c r="B213" s="101"/>
      <c r="C213" s="101"/>
      <c r="D213" s="101"/>
      <c r="E213" s="101"/>
      <c r="F213" s="101"/>
      <c r="G213" s="100"/>
      <c r="H213" s="1" t="s">
        <v>14</v>
      </c>
      <c r="I213" s="1" t="s">
        <v>15</v>
      </c>
      <c r="J213" s="1" t="s">
        <v>16</v>
      </c>
      <c r="K213" s="1" t="s">
        <v>17</v>
      </c>
      <c r="L213" s="1" t="s">
        <v>18</v>
      </c>
      <c r="M213" s="1" t="s">
        <v>19</v>
      </c>
      <c r="N213" s="1" t="s">
        <v>20</v>
      </c>
      <c r="O213" s="1" t="s">
        <v>21</v>
      </c>
    </row>
    <row r="214" spans="1:15" ht="26.25" customHeight="1" x14ac:dyDescent="0.2">
      <c r="A214" s="43">
        <v>294</v>
      </c>
      <c r="B214" s="43" t="s">
        <v>100</v>
      </c>
      <c r="C214" s="18" t="s">
        <v>144</v>
      </c>
      <c r="D214" s="43">
        <v>32</v>
      </c>
      <c r="E214" s="43">
        <v>47</v>
      </c>
      <c r="F214" s="43">
        <v>32</v>
      </c>
      <c r="G214" s="44">
        <v>672</v>
      </c>
      <c r="H214" s="43">
        <v>344</v>
      </c>
      <c r="I214" s="43">
        <v>55</v>
      </c>
      <c r="J214" s="43">
        <v>484</v>
      </c>
      <c r="K214" s="43"/>
      <c r="L214" s="43">
        <v>0.27</v>
      </c>
      <c r="M214" s="43">
        <v>0.16</v>
      </c>
      <c r="N214" s="43">
        <v>1.1000000000000001</v>
      </c>
      <c r="O214" s="43">
        <v>1.32</v>
      </c>
    </row>
    <row r="215" spans="1:15" ht="14.25" customHeight="1" x14ac:dyDescent="0.2">
      <c r="A215" s="73">
        <v>181</v>
      </c>
      <c r="B215" s="73">
        <v>200</v>
      </c>
      <c r="C215" s="18" t="s">
        <v>164</v>
      </c>
      <c r="D215" s="73">
        <v>6</v>
      </c>
      <c r="E215" s="73">
        <v>7</v>
      </c>
      <c r="F215" s="73">
        <v>30</v>
      </c>
      <c r="G215" s="72">
        <v>200</v>
      </c>
      <c r="H215" s="73">
        <v>131</v>
      </c>
      <c r="I215" s="73">
        <v>24</v>
      </c>
      <c r="J215" s="73">
        <v>118</v>
      </c>
      <c r="K215" s="73">
        <v>1</v>
      </c>
      <c r="L215" s="73">
        <v>28</v>
      </c>
      <c r="M215" s="73">
        <v>0</v>
      </c>
      <c r="N215" s="73">
        <v>0.01</v>
      </c>
      <c r="O215" s="73">
        <v>0.15</v>
      </c>
    </row>
    <row r="216" spans="1:15" ht="12.75" customHeight="1" x14ac:dyDescent="0.2">
      <c r="A216" s="4">
        <v>15</v>
      </c>
      <c r="B216" s="1">
        <v>20</v>
      </c>
      <c r="C216" s="18" t="s">
        <v>49</v>
      </c>
      <c r="D216" s="1">
        <v>4.5999999999999996</v>
      </c>
      <c r="E216" s="1">
        <v>6</v>
      </c>
      <c r="F216" s="1">
        <v>0</v>
      </c>
      <c r="G216" s="14">
        <v>74</v>
      </c>
      <c r="H216" s="1">
        <v>200</v>
      </c>
      <c r="I216" s="1">
        <v>9.4</v>
      </c>
      <c r="J216" s="1">
        <v>109</v>
      </c>
      <c r="K216" s="1">
        <v>0.12</v>
      </c>
      <c r="L216" s="1">
        <v>0.08</v>
      </c>
      <c r="M216" s="1">
        <v>0</v>
      </c>
      <c r="N216" s="1">
        <v>0.02</v>
      </c>
      <c r="O216" s="1">
        <v>0.32</v>
      </c>
    </row>
    <row r="217" spans="1:15" ht="12.75" customHeight="1" x14ac:dyDescent="0.2">
      <c r="A217" s="4">
        <v>1024</v>
      </c>
      <c r="B217" s="4">
        <v>200</v>
      </c>
      <c r="C217" s="5" t="s">
        <v>50</v>
      </c>
      <c r="D217" s="6">
        <v>0.8</v>
      </c>
      <c r="E217" s="6">
        <v>2.6</v>
      </c>
      <c r="F217" s="6">
        <v>22.6</v>
      </c>
      <c r="G217" s="6">
        <v>112</v>
      </c>
      <c r="H217" s="6">
        <v>14</v>
      </c>
      <c r="I217" s="6">
        <v>6</v>
      </c>
      <c r="J217" s="6">
        <v>8</v>
      </c>
      <c r="K217" s="6">
        <v>0.9</v>
      </c>
      <c r="L217" s="6">
        <v>0</v>
      </c>
      <c r="M217" s="6">
        <v>0</v>
      </c>
      <c r="N217" s="6">
        <v>0.04</v>
      </c>
      <c r="O217" s="6">
        <v>0</v>
      </c>
    </row>
    <row r="218" spans="1:15" ht="12.75" customHeight="1" x14ac:dyDescent="0.2">
      <c r="A218" s="4"/>
      <c r="B218" s="4">
        <v>60</v>
      </c>
      <c r="C218" s="5" t="s">
        <v>25</v>
      </c>
      <c r="D218" s="6">
        <v>4.5999999999999996</v>
      </c>
      <c r="E218" s="6">
        <v>0.4</v>
      </c>
      <c r="F218" s="6">
        <v>30.6</v>
      </c>
      <c r="G218" s="6">
        <v>140</v>
      </c>
      <c r="H218" s="6">
        <v>12</v>
      </c>
      <c r="I218" s="6">
        <v>8.4</v>
      </c>
      <c r="J218" s="13">
        <v>39</v>
      </c>
      <c r="K218" s="13">
        <v>0.54</v>
      </c>
      <c r="L218" s="6">
        <v>0</v>
      </c>
      <c r="M218" s="6">
        <v>0.06</v>
      </c>
      <c r="N218" s="6">
        <v>0.56000000000000005</v>
      </c>
      <c r="O218" s="6">
        <v>0</v>
      </c>
    </row>
    <row r="219" spans="1:15" ht="12.75" customHeight="1" x14ac:dyDescent="0.2">
      <c r="A219" s="4"/>
      <c r="B219" s="4"/>
      <c r="C219" s="5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2.75" customHeight="1" x14ac:dyDescent="0.2">
      <c r="A220" s="2"/>
      <c r="B220" s="2"/>
      <c r="C220" s="8" t="s">
        <v>27</v>
      </c>
      <c r="D220" s="9">
        <f t="shared" ref="D220:O220" si="16">SUM(D212:D218)</f>
        <v>48</v>
      </c>
      <c r="E220" s="9">
        <f t="shared" si="16"/>
        <v>63</v>
      </c>
      <c r="F220" s="9">
        <f t="shared" si="16"/>
        <v>115.19999999999999</v>
      </c>
      <c r="G220" s="9">
        <f t="shared" si="16"/>
        <v>1198</v>
      </c>
      <c r="H220" s="9">
        <f t="shared" si="16"/>
        <v>701</v>
      </c>
      <c r="I220" s="9">
        <f t="shared" si="16"/>
        <v>102.80000000000001</v>
      </c>
      <c r="J220" s="9">
        <f t="shared" si="16"/>
        <v>758</v>
      </c>
      <c r="K220" s="9">
        <f t="shared" si="16"/>
        <v>2.56</v>
      </c>
      <c r="L220" s="9">
        <f t="shared" si="16"/>
        <v>28.349999999999998</v>
      </c>
      <c r="M220" s="9">
        <f t="shared" si="16"/>
        <v>0.22</v>
      </c>
      <c r="N220" s="9">
        <f t="shared" si="16"/>
        <v>1.7300000000000002</v>
      </c>
      <c r="O220" s="9">
        <f t="shared" si="16"/>
        <v>1.79</v>
      </c>
    </row>
    <row r="221" spans="1:15" ht="12.75" customHeight="1" x14ac:dyDescent="0.2">
      <c r="A221" s="10"/>
      <c r="B221" s="10"/>
      <c r="C221" s="11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12.75" customHeight="1" x14ac:dyDescent="0.2">
      <c r="A222" s="15"/>
      <c r="B222" s="15"/>
      <c r="C222" s="11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x14ac:dyDescent="0.2">
      <c r="A223" s="7"/>
      <c r="B223" s="7"/>
      <c r="C223" s="7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">
      <c r="A224" s="3"/>
      <c r="B224" s="3"/>
      <c r="C224" s="3" t="s">
        <v>71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">
      <c r="A225" s="101" t="s">
        <v>5</v>
      </c>
      <c r="B225" s="101" t="s">
        <v>6</v>
      </c>
      <c r="C225" s="101" t="s">
        <v>7</v>
      </c>
      <c r="D225" s="101" t="s">
        <v>8</v>
      </c>
      <c r="E225" s="101" t="s">
        <v>9</v>
      </c>
      <c r="F225" s="101" t="s">
        <v>10</v>
      </c>
      <c r="G225" s="100" t="s">
        <v>11</v>
      </c>
      <c r="H225" s="101" t="s">
        <v>12</v>
      </c>
      <c r="I225" s="101"/>
      <c r="J225" s="101"/>
      <c r="K225" s="101"/>
      <c r="L225" s="101" t="s">
        <v>13</v>
      </c>
      <c r="M225" s="101"/>
      <c r="N225" s="101"/>
      <c r="O225" s="101"/>
    </row>
    <row r="226" spans="1:15" ht="39.75" customHeight="1" x14ac:dyDescent="0.2">
      <c r="A226" s="101"/>
      <c r="B226" s="101"/>
      <c r="C226" s="101"/>
      <c r="D226" s="101"/>
      <c r="E226" s="101"/>
      <c r="F226" s="101"/>
      <c r="G226" s="100"/>
      <c r="H226" s="1" t="s">
        <v>14</v>
      </c>
      <c r="I226" s="1" t="s">
        <v>15</v>
      </c>
      <c r="J226" s="1" t="s">
        <v>16</v>
      </c>
      <c r="K226" s="1" t="s">
        <v>17</v>
      </c>
      <c r="L226" s="1" t="s">
        <v>18</v>
      </c>
      <c r="M226" s="1" t="s">
        <v>19</v>
      </c>
      <c r="N226" s="1" t="s">
        <v>20</v>
      </c>
      <c r="O226" s="1" t="s">
        <v>21</v>
      </c>
    </row>
    <row r="227" spans="1:15" ht="25.5" x14ac:dyDescent="0.2">
      <c r="A227" s="49"/>
      <c r="B227" s="49">
        <v>100</v>
      </c>
      <c r="C227" s="18" t="s">
        <v>195</v>
      </c>
      <c r="D227" s="49">
        <v>3.2</v>
      </c>
      <c r="E227" s="49">
        <v>8.8000000000000007</v>
      </c>
      <c r="F227" s="49">
        <v>16.7</v>
      </c>
      <c r="G227" s="50">
        <v>158</v>
      </c>
      <c r="H227" s="49">
        <v>38.299999999999997</v>
      </c>
      <c r="I227" s="49">
        <v>18.3</v>
      </c>
      <c r="J227" s="49">
        <v>58.3</v>
      </c>
      <c r="K227" s="49">
        <v>6.2</v>
      </c>
      <c r="L227" s="49">
        <v>0</v>
      </c>
      <c r="M227" s="49">
        <v>0.02</v>
      </c>
      <c r="N227" s="49">
        <v>0.17</v>
      </c>
      <c r="O227" s="49">
        <v>6.4</v>
      </c>
    </row>
    <row r="228" spans="1:15" ht="15.75" customHeight="1" x14ac:dyDescent="0.2">
      <c r="A228" s="43">
        <v>176</v>
      </c>
      <c r="B228" s="43" t="s">
        <v>63</v>
      </c>
      <c r="C228" s="18" t="s">
        <v>86</v>
      </c>
      <c r="D228" s="43">
        <v>15.9</v>
      </c>
      <c r="E228" s="43">
        <v>20</v>
      </c>
      <c r="F228" s="43">
        <v>19.8</v>
      </c>
      <c r="G228" s="44">
        <v>366</v>
      </c>
      <c r="H228" s="43">
        <v>3.84</v>
      </c>
      <c r="I228" s="43">
        <v>7.19</v>
      </c>
      <c r="J228" s="43">
        <v>44.7</v>
      </c>
      <c r="K228" s="43">
        <v>0.32</v>
      </c>
      <c r="L228" s="43">
        <v>0.03</v>
      </c>
      <c r="M228" s="43">
        <v>0.01</v>
      </c>
      <c r="N228" s="43">
        <v>1.08</v>
      </c>
      <c r="O228" s="43">
        <v>0.2</v>
      </c>
    </row>
    <row r="229" spans="1:15" ht="15.75" customHeight="1" x14ac:dyDescent="0.2">
      <c r="A229" s="4">
        <v>288</v>
      </c>
      <c r="B229" s="4">
        <v>120</v>
      </c>
      <c r="C229" s="5" t="s">
        <v>175</v>
      </c>
      <c r="D229" s="6">
        <v>25.6</v>
      </c>
      <c r="E229" s="6">
        <v>11.6</v>
      </c>
      <c r="F229" s="6">
        <v>0</v>
      </c>
      <c r="G229" s="6">
        <v>229</v>
      </c>
      <c r="H229" s="6">
        <v>47.04</v>
      </c>
      <c r="I229" s="6">
        <v>24</v>
      </c>
      <c r="J229" s="13">
        <v>172</v>
      </c>
      <c r="K229" s="13">
        <v>2.2799999999999998</v>
      </c>
      <c r="L229" s="6">
        <v>0.02</v>
      </c>
      <c r="M229" s="6">
        <v>0.04</v>
      </c>
      <c r="N229" s="97">
        <v>5.64</v>
      </c>
      <c r="O229" s="6">
        <v>0</v>
      </c>
    </row>
    <row r="230" spans="1:15" x14ac:dyDescent="0.2">
      <c r="A230" s="73">
        <v>472</v>
      </c>
      <c r="B230" s="73">
        <v>250</v>
      </c>
      <c r="C230" s="18" t="s">
        <v>40</v>
      </c>
      <c r="D230" s="73">
        <v>5</v>
      </c>
      <c r="E230" s="73">
        <v>8.19</v>
      </c>
      <c r="F230" s="73">
        <v>26.7</v>
      </c>
      <c r="G230" s="72">
        <v>244</v>
      </c>
      <c r="H230" s="73">
        <v>144</v>
      </c>
      <c r="I230" s="73">
        <v>50</v>
      </c>
      <c r="J230" s="73">
        <v>100</v>
      </c>
      <c r="K230" s="73">
        <v>2</v>
      </c>
      <c r="L230" s="73">
        <v>0</v>
      </c>
      <c r="M230" s="73">
        <v>0.08</v>
      </c>
      <c r="N230" s="73">
        <v>1.83</v>
      </c>
      <c r="O230" s="73">
        <v>50</v>
      </c>
    </row>
    <row r="231" spans="1:15" x14ac:dyDescent="0.2">
      <c r="A231" s="1">
        <v>932</v>
      </c>
      <c r="B231" s="1">
        <v>200</v>
      </c>
      <c r="C231" s="18" t="s">
        <v>32</v>
      </c>
      <c r="D231" s="1">
        <v>0.6</v>
      </c>
      <c r="E231" s="1">
        <v>0</v>
      </c>
      <c r="F231" s="1">
        <v>31</v>
      </c>
      <c r="G231" s="14">
        <v>130</v>
      </c>
      <c r="H231" s="1">
        <v>24</v>
      </c>
      <c r="I231" s="1">
        <v>16</v>
      </c>
      <c r="J231" s="1">
        <v>22</v>
      </c>
      <c r="K231" s="1">
        <v>0.8</v>
      </c>
      <c r="L231" s="1">
        <v>0.04</v>
      </c>
      <c r="M231" s="1">
        <v>0.3</v>
      </c>
      <c r="N231" s="1">
        <v>0</v>
      </c>
      <c r="O231" s="1">
        <v>0</v>
      </c>
    </row>
    <row r="232" spans="1:15" x14ac:dyDescent="0.2">
      <c r="A232" s="4"/>
      <c r="B232" s="4">
        <v>80</v>
      </c>
      <c r="C232" s="5" t="s">
        <v>26</v>
      </c>
      <c r="D232" s="6">
        <v>5.5</v>
      </c>
      <c r="E232" s="6">
        <v>0.96</v>
      </c>
      <c r="F232" s="1">
        <v>31</v>
      </c>
      <c r="G232" s="6">
        <v>172</v>
      </c>
      <c r="H232" s="1">
        <v>24</v>
      </c>
      <c r="I232" s="6">
        <v>37.299999999999997</v>
      </c>
      <c r="J232" s="13">
        <v>98.7</v>
      </c>
      <c r="K232" s="13">
        <v>1.9</v>
      </c>
      <c r="L232" s="6">
        <v>0</v>
      </c>
      <c r="M232" s="6">
        <v>0.12</v>
      </c>
      <c r="N232" s="6">
        <v>0.96</v>
      </c>
      <c r="O232" s="6">
        <v>0</v>
      </c>
    </row>
    <row r="233" spans="1:15" x14ac:dyDescent="0.2">
      <c r="A233" s="4"/>
      <c r="B233" s="28">
        <v>60</v>
      </c>
      <c r="C233" s="5" t="s">
        <v>25</v>
      </c>
      <c r="D233" s="6">
        <v>4.5599999999999996</v>
      </c>
      <c r="E233" s="6">
        <v>0.36</v>
      </c>
      <c r="F233" s="1">
        <v>31</v>
      </c>
      <c r="G233" s="6">
        <v>140</v>
      </c>
      <c r="H233" s="1">
        <v>12</v>
      </c>
      <c r="I233" s="6">
        <v>8.4</v>
      </c>
      <c r="J233" s="13">
        <v>39</v>
      </c>
      <c r="K233" s="13">
        <v>0.6</v>
      </c>
      <c r="L233" s="6">
        <v>0</v>
      </c>
      <c r="M233" s="6">
        <v>0.06</v>
      </c>
      <c r="N233" s="6">
        <v>0.56000000000000005</v>
      </c>
      <c r="O233" s="6">
        <v>0</v>
      </c>
    </row>
    <row r="234" spans="1:15" x14ac:dyDescent="0.2">
      <c r="A234" s="4"/>
      <c r="B234" s="4"/>
      <c r="C234" s="5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">
      <c r="A235" s="4"/>
      <c r="B235" s="4"/>
      <c r="C235" s="5"/>
      <c r="D235" s="6"/>
      <c r="E235" s="6"/>
      <c r="F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">
      <c r="A236" s="4"/>
      <c r="B236" s="4"/>
      <c r="C236" s="5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x14ac:dyDescent="0.2">
      <c r="A237" s="2"/>
      <c r="B237" s="2"/>
      <c r="C237" s="8" t="s">
        <v>27</v>
      </c>
      <c r="D237" s="9">
        <f t="shared" ref="D237:O237" si="17">SUM(D225:D234)</f>
        <v>60.360000000000007</v>
      </c>
      <c r="E237" s="9">
        <f t="shared" si="17"/>
        <v>49.91</v>
      </c>
      <c r="F237" s="9">
        <f t="shared" si="17"/>
        <v>156.19999999999999</v>
      </c>
      <c r="G237" s="9">
        <f>SUM(G225:G234)</f>
        <v>1439</v>
      </c>
      <c r="H237" s="9">
        <f>SUM(H225:H234)</f>
        <v>293.18</v>
      </c>
      <c r="I237" s="9">
        <f t="shared" si="17"/>
        <v>161.19000000000003</v>
      </c>
      <c r="J237" s="9">
        <f t="shared" si="17"/>
        <v>534.70000000000005</v>
      </c>
      <c r="K237" s="9">
        <f t="shared" si="17"/>
        <v>14.100000000000001</v>
      </c>
      <c r="L237" s="9">
        <f t="shared" si="17"/>
        <v>0.09</v>
      </c>
      <c r="M237" s="9">
        <f t="shared" si="17"/>
        <v>0.63000000000000012</v>
      </c>
      <c r="N237" s="9">
        <f t="shared" si="17"/>
        <v>10.24</v>
      </c>
      <c r="O237" s="9">
        <f t="shared" si="17"/>
        <v>56.6</v>
      </c>
    </row>
    <row r="238" spans="1:15" x14ac:dyDescent="0.2">
      <c r="A238" s="10"/>
      <c r="B238" s="10"/>
      <c r="C238" s="11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x14ac:dyDescent="0.2">
      <c r="A239" s="15"/>
      <c r="B239" s="15"/>
      <c r="C239" s="21" t="s">
        <v>34</v>
      </c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2.75" customHeight="1" x14ac:dyDescent="0.2">
      <c r="A240" s="105" t="s">
        <v>5</v>
      </c>
      <c r="B240" s="105" t="s">
        <v>6</v>
      </c>
      <c r="C240" s="105" t="s">
        <v>7</v>
      </c>
      <c r="D240" s="105" t="s">
        <v>8</v>
      </c>
      <c r="E240" s="105" t="s">
        <v>9</v>
      </c>
      <c r="F240" s="105" t="s">
        <v>10</v>
      </c>
      <c r="G240" s="103" t="s">
        <v>11</v>
      </c>
      <c r="H240" s="107" t="s">
        <v>12</v>
      </c>
      <c r="I240" s="108"/>
      <c r="J240" s="108"/>
      <c r="K240" s="109"/>
      <c r="L240" s="107" t="s">
        <v>13</v>
      </c>
      <c r="M240" s="108"/>
      <c r="N240" s="108"/>
      <c r="O240" s="109"/>
    </row>
    <row r="241" spans="1:15" ht="36.75" customHeight="1" x14ac:dyDescent="0.2">
      <c r="A241" s="106"/>
      <c r="B241" s="106"/>
      <c r="C241" s="106"/>
      <c r="D241" s="106"/>
      <c r="E241" s="106"/>
      <c r="F241" s="106"/>
      <c r="G241" s="104"/>
      <c r="H241" s="1" t="s">
        <v>14</v>
      </c>
      <c r="I241" s="1" t="s">
        <v>15</v>
      </c>
      <c r="J241" s="1" t="s">
        <v>16</v>
      </c>
      <c r="K241" s="1" t="s">
        <v>17</v>
      </c>
      <c r="L241" s="1" t="s">
        <v>18</v>
      </c>
      <c r="M241" s="1" t="s">
        <v>19</v>
      </c>
      <c r="N241" s="1" t="s">
        <v>20</v>
      </c>
      <c r="O241" s="1" t="s">
        <v>21</v>
      </c>
    </row>
    <row r="242" spans="1:15" x14ac:dyDescent="0.2">
      <c r="A242" s="43">
        <v>109</v>
      </c>
      <c r="B242" s="43">
        <v>50</v>
      </c>
      <c r="C242" s="18" t="s">
        <v>159</v>
      </c>
      <c r="D242" s="43">
        <v>3.2</v>
      </c>
      <c r="E242" s="43">
        <v>2.8</v>
      </c>
      <c r="F242" s="43">
        <v>31</v>
      </c>
      <c r="G242" s="44">
        <v>160</v>
      </c>
      <c r="H242" s="43">
        <v>27</v>
      </c>
      <c r="I242" s="43">
        <v>38</v>
      </c>
      <c r="J242" s="43">
        <v>0.09</v>
      </c>
      <c r="K242" s="43">
        <v>0.6</v>
      </c>
      <c r="L242" s="43">
        <v>0</v>
      </c>
      <c r="M242" s="43">
        <v>0.04</v>
      </c>
      <c r="N242" s="43">
        <v>0.6</v>
      </c>
      <c r="O242" s="43">
        <v>0</v>
      </c>
    </row>
    <row r="243" spans="1:15" x14ac:dyDescent="0.2">
      <c r="A243" s="4"/>
      <c r="B243" s="1">
        <v>200</v>
      </c>
      <c r="C243" s="18" t="s">
        <v>36</v>
      </c>
      <c r="D243" s="1">
        <v>0.6</v>
      </c>
      <c r="E243" s="1">
        <v>0</v>
      </c>
      <c r="F243" s="1">
        <v>37.299999999999997</v>
      </c>
      <c r="G243" s="14">
        <v>120</v>
      </c>
      <c r="H243" s="1">
        <v>3</v>
      </c>
      <c r="I243" s="1">
        <v>0</v>
      </c>
      <c r="J243" s="1">
        <v>36</v>
      </c>
      <c r="K243" s="1">
        <v>0.4</v>
      </c>
      <c r="L243" s="1">
        <v>0</v>
      </c>
      <c r="M243" s="1">
        <v>0.04</v>
      </c>
      <c r="N243" s="1">
        <v>0</v>
      </c>
      <c r="O243" s="1">
        <v>8</v>
      </c>
    </row>
    <row r="244" spans="1:15" x14ac:dyDescent="0.2">
      <c r="A244" s="4"/>
      <c r="B244" s="1">
        <v>250</v>
      </c>
      <c r="C244" s="18" t="s">
        <v>35</v>
      </c>
      <c r="D244" s="1">
        <v>2.2999999999999998</v>
      </c>
      <c r="E244" s="1">
        <v>0</v>
      </c>
      <c r="F244" s="1">
        <v>21</v>
      </c>
      <c r="G244" s="14">
        <v>96</v>
      </c>
      <c r="H244" s="1">
        <v>85</v>
      </c>
      <c r="I244" s="1">
        <v>33</v>
      </c>
      <c r="J244" s="1">
        <v>57.5</v>
      </c>
      <c r="K244" s="1">
        <v>0.8</v>
      </c>
      <c r="L244" s="1">
        <v>0.13</v>
      </c>
      <c r="M244" s="1">
        <v>0.08</v>
      </c>
      <c r="N244" s="1">
        <v>0.5</v>
      </c>
      <c r="O244" s="1">
        <v>150</v>
      </c>
    </row>
    <row r="245" spans="1:15" x14ac:dyDescent="0.2">
      <c r="A245" s="4"/>
      <c r="B245" s="4"/>
      <c r="C245" s="5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2">
      <c r="A246" s="2"/>
      <c r="B246" s="16"/>
      <c r="C246" s="8" t="s">
        <v>27</v>
      </c>
      <c r="D246" s="9">
        <f>SUM(D242:D244)</f>
        <v>6.1</v>
      </c>
      <c r="E246" s="9">
        <f>SUM(E242:E244)</f>
        <v>2.8</v>
      </c>
      <c r="F246" s="9">
        <f>SUM(F242:F244)</f>
        <v>89.3</v>
      </c>
      <c r="G246" s="9">
        <f>SUM(G242:G244)</f>
        <v>376</v>
      </c>
      <c r="H246" s="9">
        <f>SUM(H242:H244)</f>
        <v>115</v>
      </c>
      <c r="I246" s="9">
        <f t="shared" ref="I246:O246" si="18">SUM(I241:I244)</f>
        <v>71</v>
      </c>
      <c r="J246" s="9">
        <f t="shared" si="18"/>
        <v>93.59</v>
      </c>
      <c r="K246" s="9">
        <f t="shared" si="18"/>
        <v>1.8</v>
      </c>
      <c r="L246" s="9">
        <f t="shared" si="18"/>
        <v>0.13</v>
      </c>
      <c r="M246" s="9">
        <f t="shared" si="18"/>
        <v>0.16</v>
      </c>
      <c r="N246" s="9">
        <f t="shared" si="18"/>
        <v>1.1000000000000001</v>
      </c>
      <c r="O246" s="9">
        <f t="shared" si="18"/>
        <v>158</v>
      </c>
    </row>
    <row r="247" spans="1:15" x14ac:dyDescent="0.2">
      <c r="A247" s="15"/>
      <c r="B247" s="15"/>
      <c r="C247" s="21" t="s">
        <v>76</v>
      </c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x14ac:dyDescent="0.2">
      <c r="A248" s="101" t="s">
        <v>5</v>
      </c>
      <c r="B248" s="101" t="s">
        <v>6</v>
      </c>
      <c r="C248" s="101" t="s">
        <v>7</v>
      </c>
      <c r="D248" s="101" t="s">
        <v>8</v>
      </c>
      <c r="E248" s="101" t="s">
        <v>9</v>
      </c>
      <c r="F248" s="101" t="s">
        <v>10</v>
      </c>
      <c r="G248" s="100" t="s">
        <v>11</v>
      </c>
      <c r="H248" s="101" t="s">
        <v>12</v>
      </c>
      <c r="I248" s="101"/>
      <c r="J248" s="101"/>
      <c r="K248" s="101"/>
      <c r="L248" s="101" t="s">
        <v>13</v>
      </c>
      <c r="M248" s="101"/>
      <c r="N248" s="101"/>
      <c r="O248" s="101"/>
    </row>
    <row r="249" spans="1:15" ht="37.5" customHeight="1" x14ac:dyDescent="0.2">
      <c r="A249" s="101"/>
      <c r="B249" s="101"/>
      <c r="C249" s="101"/>
      <c r="D249" s="101"/>
      <c r="E249" s="101"/>
      <c r="F249" s="101"/>
      <c r="G249" s="100"/>
      <c r="H249" s="1" t="s">
        <v>14</v>
      </c>
      <c r="I249" s="1" t="s">
        <v>15</v>
      </c>
      <c r="J249" s="1" t="s">
        <v>16</v>
      </c>
      <c r="K249" s="1" t="s">
        <v>17</v>
      </c>
      <c r="L249" s="1" t="s">
        <v>18</v>
      </c>
      <c r="M249" s="1" t="s">
        <v>19</v>
      </c>
      <c r="N249" s="1" t="s">
        <v>20</v>
      </c>
      <c r="O249" s="1" t="s">
        <v>21</v>
      </c>
    </row>
    <row r="250" spans="1:15" ht="15.75" customHeight="1" x14ac:dyDescent="0.2">
      <c r="A250" s="43"/>
      <c r="B250" s="43">
        <v>100</v>
      </c>
      <c r="C250" s="18" t="s">
        <v>153</v>
      </c>
      <c r="D250" s="43">
        <v>3.2</v>
      </c>
      <c r="E250" s="43">
        <v>8.8000000000000007</v>
      </c>
      <c r="F250" s="43">
        <v>16.7</v>
      </c>
      <c r="G250" s="44">
        <v>158</v>
      </c>
      <c r="H250" s="43">
        <v>38.299999999999997</v>
      </c>
      <c r="I250" s="43">
        <v>18.3</v>
      </c>
      <c r="J250" s="43">
        <v>58.3</v>
      </c>
      <c r="K250" s="43">
        <v>6.2</v>
      </c>
      <c r="L250" s="43">
        <v>0</v>
      </c>
      <c r="M250" s="43">
        <v>0.02</v>
      </c>
      <c r="N250" s="43">
        <v>0.17</v>
      </c>
      <c r="O250" s="43">
        <v>6.4</v>
      </c>
    </row>
    <row r="251" spans="1:15" ht="15" customHeight="1" x14ac:dyDescent="0.2">
      <c r="A251" s="97">
        <v>401</v>
      </c>
      <c r="B251" s="97" t="s">
        <v>56</v>
      </c>
      <c r="C251" s="18" t="s">
        <v>73</v>
      </c>
      <c r="D251" s="97">
        <v>18.600000000000001</v>
      </c>
      <c r="E251" s="97">
        <v>9</v>
      </c>
      <c r="F251" s="97">
        <v>6</v>
      </c>
      <c r="G251" s="98">
        <v>180</v>
      </c>
      <c r="H251" s="97">
        <v>29</v>
      </c>
      <c r="I251" s="97">
        <v>25.5</v>
      </c>
      <c r="J251" s="97">
        <v>206</v>
      </c>
      <c r="K251" s="97">
        <v>2.1</v>
      </c>
      <c r="L251" s="97">
        <v>0</v>
      </c>
      <c r="M251" s="97">
        <v>0.11</v>
      </c>
      <c r="N251" s="97">
        <v>1.2</v>
      </c>
      <c r="O251" s="97">
        <v>6.2</v>
      </c>
    </row>
    <row r="252" spans="1:15" x14ac:dyDescent="0.2">
      <c r="A252" s="73">
        <v>465</v>
      </c>
      <c r="B252" s="73">
        <v>200</v>
      </c>
      <c r="C252" s="18" t="s">
        <v>95</v>
      </c>
      <c r="D252" s="73">
        <v>4.9000000000000004</v>
      </c>
      <c r="E252" s="73">
        <v>6.1</v>
      </c>
      <c r="F252" s="73">
        <v>56</v>
      </c>
      <c r="G252" s="72">
        <v>284</v>
      </c>
      <c r="H252" s="73">
        <v>8.3000000000000007</v>
      </c>
      <c r="I252" s="73">
        <v>24.4</v>
      </c>
      <c r="J252" s="73">
        <v>66</v>
      </c>
      <c r="K252" s="73">
        <v>0.7</v>
      </c>
      <c r="L252" s="73">
        <v>0</v>
      </c>
      <c r="M252" s="73">
        <v>0.03</v>
      </c>
      <c r="N252" s="73">
        <v>0</v>
      </c>
      <c r="O252" s="73">
        <v>0</v>
      </c>
    </row>
    <row r="253" spans="1:15" x14ac:dyDescent="0.2">
      <c r="A253" s="1">
        <v>627</v>
      </c>
      <c r="B253" s="1" t="s">
        <v>41</v>
      </c>
      <c r="C253" s="18" t="s">
        <v>79</v>
      </c>
      <c r="D253" s="1">
        <v>0.3</v>
      </c>
      <c r="E253" s="1">
        <v>0.1</v>
      </c>
      <c r="F253" s="1">
        <v>15.2</v>
      </c>
      <c r="G253" s="14">
        <v>61</v>
      </c>
      <c r="H253" s="1">
        <v>17</v>
      </c>
      <c r="I253" s="1">
        <v>7</v>
      </c>
      <c r="J253" s="1">
        <v>32</v>
      </c>
      <c r="K253" s="1">
        <v>0.9</v>
      </c>
      <c r="L253" s="1">
        <v>0</v>
      </c>
      <c r="M253" s="1">
        <v>0.06</v>
      </c>
      <c r="N253" s="1">
        <v>0.48</v>
      </c>
      <c r="O253" s="1">
        <v>0</v>
      </c>
    </row>
    <row r="254" spans="1:15" x14ac:dyDescent="0.2">
      <c r="A254" s="4"/>
      <c r="B254" s="1">
        <v>60</v>
      </c>
      <c r="C254" s="5" t="s">
        <v>26</v>
      </c>
      <c r="D254" s="6">
        <v>4.0999999999999996</v>
      </c>
      <c r="E254" s="6">
        <v>0.72</v>
      </c>
      <c r="F254" s="6">
        <v>27.8</v>
      </c>
      <c r="G254" s="6">
        <v>129</v>
      </c>
      <c r="H254" s="6">
        <v>18</v>
      </c>
      <c r="I254" s="6">
        <v>28</v>
      </c>
      <c r="J254" s="13">
        <v>74</v>
      </c>
      <c r="K254" s="13">
        <v>1.4</v>
      </c>
      <c r="L254" s="6">
        <v>0</v>
      </c>
      <c r="M254" s="6">
        <v>0.09</v>
      </c>
      <c r="N254" s="28">
        <v>0.72</v>
      </c>
      <c r="O254" s="6">
        <v>0</v>
      </c>
    </row>
    <row r="255" spans="1:15" x14ac:dyDescent="0.2">
      <c r="A255" s="4"/>
      <c r="B255" s="4">
        <v>50</v>
      </c>
      <c r="C255" s="5" t="s">
        <v>25</v>
      </c>
      <c r="D255" s="6">
        <v>3.8</v>
      </c>
      <c r="E255" s="6">
        <v>0.3</v>
      </c>
      <c r="F255" s="6">
        <v>25.5</v>
      </c>
      <c r="G255" s="6">
        <v>117</v>
      </c>
      <c r="H255" s="6">
        <v>10</v>
      </c>
      <c r="I255" s="6">
        <v>7</v>
      </c>
      <c r="J255" s="13">
        <v>32.5</v>
      </c>
      <c r="K255" s="13">
        <v>0.5</v>
      </c>
      <c r="L255" s="6">
        <v>0</v>
      </c>
      <c r="M255" s="6">
        <v>0.05</v>
      </c>
      <c r="N255" s="6">
        <v>0.47</v>
      </c>
      <c r="O255" s="6">
        <v>0</v>
      </c>
    </row>
    <row r="256" spans="1:15" x14ac:dyDescent="0.2">
      <c r="A256" s="4"/>
      <c r="B256" s="4"/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x14ac:dyDescent="0.2">
      <c r="A257" s="2"/>
      <c r="B257" s="16"/>
      <c r="C257" s="8" t="s">
        <v>27</v>
      </c>
      <c r="D257" s="9">
        <f t="shared" ref="D257:I257" si="19">SUM(D250:D255)</f>
        <v>34.9</v>
      </c>
      <c r="E257" s="9">
        <f t="shared" si="19"/>
        <v>25.02</v>
      </c>
      <c r="F257" s="9">
        <f t="shared" si="19"/>
        <v>147.19999999999999</v>
      </c>
      <c r="G257" s="9">
        <f t="shared" si="19"/>
        <v>929</v>
      </c>
      <c r="H257" s="9">
        <f t="shared" si="19"/>
        <v>120.6</v>
      </c>
      <c r="I257" s="9">
        <f t="shared" si="19"/>
        <v>110.19999999999999</v>
      </c>
      <c r="J257" s="9">
        <f t="shared" ref="J257:O257" si="20">SUM(J249:J255)</f>
        <v>468.8</v>
      </c>
      <c r="K257" s="9">
        <f t="shared" si="20"/>
        <v>11.8</v>
      </c>
      <c r="L257" s="9">
        <f t="shared" si="20"/>
        <v>0</v>
      </c>
      <c r="M257" s="9">
        <f t="shared" si="20"/>
        <v>0.36</v>
      </c>
      <c r="N257" s="9">
        <f t="shared" si="20"/>
        <v>3.04</v>
      </c>
      <c r="O257" s="9">
        <f t="shared" si="20"/>
        <v>12.600000000000001</v>
      </c>
    </row>
    <row r="258" spans="1:15" x14ac:dyDescent="0.2">
      <c r="A258" s="10"/>
      <c r="B258" s="10"/>
      <c r="C258" s="11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x14ac:dyDescent="0.2">
      <c r="B259" s="15"/>
      <c r="C259" s="21" t="s">
        <v>80</v>
      </c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x14ac:dyDescent="0.2">
      <c r="A260" s="101" t="s">
        <v>5</v>
      </c>
      <c r="B260" s="101" t="s">
        <v>6</v>
      </c>
      <c r="C260" s="101" t="s">
        <v>7</v>
      </c>
      <c r="D260" s="101" t="s">
        <v>8</v>
      </c>
      <c r="E260" s="101" t="s">
        <v>9</v>
      </c>
      <c r="F260" s="101" t="s">
        <v>10</v>
      </c>
      <c r="G260" s="100" t="s">
        <v>11</v>
      </c>
      <c r="H260" s="101" t="s">
        <v>12</v>
      </c>
      <c r="I260" s="101"/>
      <c r="J260" s="101"/>
      <c r="K260" s="101"/>
      <c r="L260" s="101" t="s">
        <v>13</v>
      </c>
      <c r="M260" s="101"/>
      <c r="N260" s="101"/>
      <c r="O260" s="101"/>
    </row>
    <row r="261" spans="1:15" ht="38.25" customHeight="1" x14ac:dyDescent="0.2">
      <c r="A261" s="101"/>
      <c r="B261" s="101"/>
      <c r="C261" s="101"/>
      <c r="D261" s="101"/>
      <c r="E261" s="101"/>
      <c r="F261" s="101"/>
      <c r="G261" s="100"/>
      <c r="H261" s="1" t="s">
        <v>14</v>
      </c>
      <c r="I261" s="1" t="s">
        <v>15</v>
      </c>
      <c r="J261" s="1" t="s">
        <v>16</v>
      </c>
      <c r="K261" s="1" t="s">
        <v>17</v>
      </c>
      <c r="L261" s="1" t="s">
        <v>18</v>
      </c>
      <c r="M261" s="1" t="s">
        <v>19</v>
      </c>
      <c r="N261" s="1" t="s">
        <v>20</v>
      </c>
      <c r="O261" s="1" t="s">
        <v>21</v>
      </c>
    </row>
    <row r="262" spans="1:15" x14ac:dyDescent="0.2">
      <c r="A262" s="1"/>
      <c r="B262" s="1">
        <v>200</v>
      </c>
      <c r="C262" s="18" t="s">
        <v>44</v>
      </c>
      <c r="D262" s="6">
        <v>6</v>
      </c>
      <c r="E262" s="6">
        <v>12</v>
      </c>
      <c r="F262" s="6">
        <v>8.3000000000000007</v>
      </c>
      <c r="G262" s="6">
        <v>171</v>
      </c>
      <c r="H262" s="6">
        <v>248</v>
      </c>
      <c r="I262" s="6">
        <v>28</v>
      </c>
      <c r="J262" s="6">
        <v>184</v>
      </c>
      <c r="K262" s="6">
        <v>0.2</v>
      </c>
      <c r="L262" s="6">
        <v>0.03</v>
      </c>
      <c r="M262" s="6">
        <v>0.04</v>
      </c>
      <c r="N262" s="6">
        <v>0.3</v>
      </c>
      <c r="O262" s="6">
        <v>0.7</v>
      </c>
    </row>
    <row r="263" spans="1:15" x14ac:dyDescent="0.2">
      <c r="A263" s="4"/>
      <c r="B263" s="28">
        <v>30</v>
      </c>
      <c r="C263" s="5" t="s">
        <v>25</v>
      </c>
      <c r="D263" s="6">
        <v>2.2799999999999998</v>
      </c>
      <c r="E263" s="6">
        <v>0.18</v>
      </c>
      <c r="F263" s="6">
        <v>15.3</v>
      </c>
      <c r="G263" s="6">
        <v>70</v>
      </c>
      <c r="H263" s="6">
        <v>6</v>
      </c>
      <c r="I263" s="6">
        <v>4.2</v>
      </c>
      <c r="J263" s="13">
        <v>19.5</v>
      </c>
      <c r="K263" s="13">
        <v>0.3</v>
      </c>
      <c r="L263" s="6">
        <v>0</v>
      </c>
      <c r="M263" s="6">
        <v>0.03</v>
      </c>
      <c r="N263" s="6">
        <v>0.28000000000000003</v>
      </c>
      <c r="O263" s="6">
        <v>0</v>
      </c>
    </row>
    <row r="264" spans="1:15" x14ac:dyDescent="0.2">
      <c r="A264" s="4"/>
      <c r="B264" s="4"/>
      <c r="C264" s="5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x14ac:dyDescent="0.2">
      <c r="A265" s="4"/>
      <c r="B265" s="4"/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x14ac:dyDescent="0.2">
      <c r="A266" s="2"/>
      <c r="B266" s="16"/>
      <c r="C266" s="8" t="s">
        <v>27</v>
      </c>
      <c r="D266" s="9">
        <f>SUM(D262:D264)</f>
        <v>8.2799999999999994</v>
      </c>
      <c r="E266" s="9">
        <f>SUM(E262:E264)</f>
        <v>12.18</v>
      </c>
      <c r="F266" s="9">
        <f>SUM(F262:F264)</f>
        <v>23.6</v>
      </c>
      <c r="G266" s="9">
        <f>SUM(G262:G264)</f>
        <v>241</v>
      </c>
      <c r="H266" s="9">
        <f>SUM(H262:H264)</f>
        <v>254</v>
      </c>
      <c r="I266" s="9">
        <f t="shared" ref="I266:O266" si="21">SUM(I261:I264)</f>
        <v>32.200000000000003</v>
      </c>
      <c r="J266" s="9">
        <f t="shared" si="21"/>
        <v>203.5</v>
      </c>
      <c r="K266" s="9">
        <f t="shared" si="21"/>
        <v>0.5</v>
      </c>
      <c r="L266" s="9">
        <f t="shared" si="21"/>
        <v>0.03</v>
      </c>
      <c r="M266" s="9">
        <f t="shared" si="21"/>
        <v>7.0000000000000007E-2</v>
      </c>
      <c r="N266" s="9">
        <f t="shared" si="21"/>
        <v>0.58000000000000007</v>
      </c>
      <c r="O266" s="9">
        <f t="shared" si="21"/>
        <v>0.7</v>
      </c>
    </row>
    <row r="267" spans="1:15" x14ac:dyDescent="0.2">
      <c r="A267" s="2"/>
      <c r="B267" s="2"/>
      <c r="C267" s="8" t="s">
        <v>45</v>
      </c>
      <c r="D267" s="9">
        <v>113.04</v>
      </c>
      <c r="E267" s="9">
        <v>116.4</v>
      </c>
      <c r="F267" s="9">
        <v>522.79999999999995</v>
      </c>
      <c r="G267" s="9">
        <v>3443</v>
      </c>
      <c r="H267" s="9">
        <v>1154.4000000000001</v>
      </c>
      <c r="I267" s="9">
        <v>590.6</v>
      </c>
      <c r="J267" s="9">
        <v>2089.5</v>
      </c>
      <c r="K267" s="9">
        <v>22.94</v>
      </c>
      <c r="L267" s="9">
        <v>136</v>
      </c>
      <c r="M267" s="9">
        <v>2</v>
      </c>
      <c r="N267" s="9">
        <v>19.420000000000002</v>
      </c>
      <c r="O267" s="9">
        <v>187</v>
      </c>
    </row>
    <row r="268" spans="1:15" x14ac:dyDescent="0.2">
      <c r="A268" s="10"/>
      <c r="B268" s="10"/>
      <c r="C268" s="11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x14ac:dyDescent="0.2">
      <c r="A269" s="10"/>
      <c r="B269" s="10"/>
      <c r="C269" s="11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x14ac:dyDescent="0.2">
      <c r="A270" t="s">
        <v>81</v>
      </c>
      <c r="B270" t="s">
        <v>82</v>
      </c>
    </row>
    <row r="271" spans="1:15" x14ac:dyDescent="0.2">
      <c r="A271" s="7" t="s">
        <v>3</v>
      </c>
      <c r="B271" s="7"/>
      <c r="C271" s="7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x14ac:dyDescent="0.2">
      <c r="A272" s="111"/>
      <c r="B272" s="111"/>
      <c r="C272" s="11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6" x14ac:dyDescent="0.2">
      <c r="A273" s="7"/>
      <c r="B273" s="7"/>
      <c r="C273" s="7" t="s">
        <v>83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6" x14ac:dyDescent="0.2">
      <c r="A274" s="101" t="s">
        <v>5</v>
      </c>
      <c r="B274" s="101" t="s">
        <v>6</v>
      </c>
      <c r="C274" s="101" t="s">
        <v>7</v>
      </c>
      <c r="D274" s="101" t="s">
        <v>8</v>
      </c>
      <c r="E274" s="101" t="s">
        <v>9</v>
      </c>
      <c r="F274" s="101" t="s">
        <v>10</v>
      </c>
      <c r="G274" s="100" t="s">
        <v>11</v>
      </c>
      <c r="H274" s="101" t="s">
        <v>12</v>
      </c>
      <c r="I274" s="101"/>
      <c r="J274" s="101"/>
      <c r="K274" s="101"/>
      <c r="L274" s="101" t="s">
        <v>13</v>
      </c>
      <c r="M274" s="101"/>
      <c r="N274" s="101"/>
      <c r="O274" s="101"/>
    </row>
    <row r="275" spans="1:16" ht="36.75" customHeight="1" x14ac:dyDescent="0.2">
      <c r="A275" s="101"/>
      <c r="B275" s="101"/>
      <c r="C275" s="101"/>
      <c r="D275" s="101"/>
      <c r="E275" s="101"/>
      <c r="F275" s="101"/>
      <c r="G275" s="100"/>
      <c r="H275" s="1" t="s">
        <v>14</v>
      </c>
      <c r="I275" s="1" t="s">
        <v>15</v>
      </c>
      <c r="J275" s="1" t="s">
        <v>16</v>
      </c>
      <c r="K275" s="1" t="s">
        <v>17</v>
      </c>
      <c r="L275" s="1" t="s">
        <v>18</v>
      </c>
      <c r="M275" s="1" t="s">
        <v>19</v>
      </c>
      <c r="N275" s="1" t="s">
        <v>20</v>
      </c>
      <c r="O275" s="1" t="s">
        <v>21</v>
      </c>
    </row>
    <row r="276" spans="1:16" x14ac:dyDescent="0.2">
      <c r="A276" s="47">
        <v>210</v>
      </c>
      <c r="B276" s="47">
        <v>150</v>
      </c>
      <c r="C276" s="18" t="s">
        <v>166</v>
      </c>
      <c r="D276" s="47">
        <v>11.1</v>
      </c>
      <c r="E276" s="47">
        <v>18.5</v>
      </c>
      <c r="F276" s="47">
        <v>2.1</v>
      </c>
      <c r="G276" s="48">
        <v>219</v>
      </c>
      <c r="H276" s="47">
        <v>286</v>
      </c>
      <c r="I276" s="47">
        <v>23</v>
      </c>
      <c r="J276" s="47">
        <v>343</v>
      </c>
      <c r="K276" s="47">
        <v>2.1</v>
      </c>
      <c r="L276" s="47">
        <v>0.38</v>
      </c>
      <c r="M276" s="47">
        <v>0.11</v>
      </c>
      <c r="N276" s="47">
        <v>0.26</v>
      </c>
      <c r="O276" s="47">
        <v>0.2</v>
      </c>
    </row>
    <row r="277" spans="1:16" x14ac:dyDescent="0.2">
      <c r="A277" s="73">
        <v>175</v>
      </c>
      <c r="B277" s="73">
        <v>200</v>
      </c>
      <c r="C277" s="18" t="s">
        <v>163</v>
      </c>
      <c r="D277" s="73">
        <v>7.2</v>
      </c>
      <c r="E277" s="73">
        <v>6</v>
      </c>
      <c r="F277" s="73">
        <v>4.8</v>
      </c>
      <c r="G277" s="72">
        <v>3.6</v>
      </c>
      <c r="H277" s="73">
        <v>2.4</v>
      </c>
      <c r="I277" s="73">
        <v>1.2</v>
      </c>
      <c r="J277" s="73">
        <v>0</v>
      </c>
      <c r="K277" s="73">
        <v>0.7</v>
      </c>
      <c r="L277" s="73">
        <v>0.04</v>
      </c>
      <c r="M277" s="73">
        <v>0.12</v>
      </c>
      <c r="N277" s="73">
        <v>0.24</v>
      </c>
      <c r="O277" s="73">
        <v>1.72</v>
      </c>
    </row>
    <row r="278" spans="1:16" ht="12.75" customHeight="1" x14ac:dyDescent="0.2">
      <c r="A278" s="1">
        <v>14</v>
      </c>
      <c r="B278" s="1">
        <v>20</v>
      </c>
      <c r="C278" s="18" t="s">
        <v>23</v>
      </c>
      <c r="D278" s="1">
        <v>0.18</v>
      </c>
      <c r="E278" s="1">
        <v>14.6</v>
      </c>
      <c r="F278" s="1">
        <v>0.26</v>
      </c>
      <c r="G278" s="14">
        <v>132</v>
      </c>
      <c r="H278" s="1">
        <v>4.8</v>
      </c>
      <c r="I278" s="1">
        <v>0</v>
      </c>
      <c r="J278" s="1">
        <v>6</v>
      </c>
      <c r="K278" s="1">
        <v>0.02</v>
      </c>
      <c r="L278" s="1">
        <v>80</v>
      </c>
      <c r="M278" s="1">
        <v>0</v>
      </c>
      <c r="N278" s="1">
        <v>0.02</v>
      </c>
      <c r="O278" s="1">
        <v>0</v>
      </c>
      <c r="P278" s="27"/>
    </row>
    <row r="279" spans="1:16" x14ac:dyDescent="0.2">
      <c r="A279" s="4">
        <v>397</v>
      </c>
      <c r="B279" s="4">
        <v>200</v>
      </c>
      <c r="C279" s="5" t="s">
        <v>145</v>
      </c>
      <c r="D279" s="6">
        <v>6</v>
      </c>
      <c r="E279" s="6">
        <v>6.3</v>
      </c>
      <c r="F279" s="6">
        <v>20.399999999999999</v>
      </c>
      <c r="G279" s="6">
        <v>156</v>
      </c>
      <c r="H279" s="6">
        <v>183</v>
      </c>
      <c r="I279" s="6">
        <v>23.3</v>
      </c>
      <c r="J279" s="6">
        <v>153.30000000000001</v>
      </c>
      <c r="K279" s="6">
        <v>0.39</v>
      </c>
      <c r="L279" s="6">
        <v>0.03</v>
      </c>
      <c r="M279" s="6">
        <v>0.06</v>
      </c>
      <c r="N279" s="6">
        <v>0.19</v>
      </c>
      <c r="O279" s="6">
        <v>1.6</v>
      </c>
    </row>
    <row r="280" spans="1:16" ht="12.75" customHeight="1" x14ac:dyDescent="0.2">
      <c r="A280" s="4"/>
      <c r="B280" s="4">
        <v>60</v>
      </c>
      <c r="C280" s="5" t="s">
        <v>25</v>
      </c>
      <c r="D280" s="6">
        <v>4.5999999999999996</v>
      </c>
      <c r="E280" s="6">
        <v>0.4</v>
      </c>
      <c r="F280" s="6">
        <v>30.6</v>
      </c>
      <c r="G280" s="6">
        <v>140</v>
      </c>
      <c r="H280" s="6">
        <v>12</v>
      </c>
      <c r="I280" s="6">
        <v>8.4</v>
      </c>
      <c r="J280" s="13">
        <v>39</v>
      </c>
      <c r="K280" s="13">
        <v>0.54</v>
      </c>
      <c r="L280" s="6">
        <v>0</v>
      </c>
      <c r="M280" s="6">
        <v>0.06</v>
      </c>
      <c r="N280" s="6">
        <v>0.56000000000000005</v>
      </c>
      <c r="O280" s="6">
        <v>0</v>
      </c>
    </row>
    <row r="281" spans="1:16" x14ac:dyDescent="0.2">
      <c r="A281" s="4"/>
      <c r="B281" s="4">
        <v>40</v>
      </c>
      <c r="C281" s="5" t="s">
        <v>26</v>
      </c>
      <c r="D281" s="6">
        <v>3.8</v>
      </c>
      <c r="E281" s="6">
        <v>0.48</v>
      </c>
      <c r="F281" s="6">
        <v>18.5</v>
      </c>
      <c r="G281" s="6">
        <v>85</v>
      </c>
      <c r="H281" s="6">
        <v>12</v>
      </c>
      <c r="I281" s="6">
        <v>18.7</v>
      </c>
      <c r="J281" s="13">
        <v>49.3</v>
      </c>
      <c r="K281" s="13">
        <v>0.9</v>
      </c>
      <c r="L281" s="6">
        <v>0</v>
      </c>
      <c r="M281" s="6">
        <v>0.06</v>
      </c>
      <c r="N281" s="6">
        <v>0.48</v>
      </c>
      <c r="O281" s="6">
        <v>0</v>
      </c>
    </row>
    <row r="282" spans="1:16" x14ac:dyDescent="0.2">
      <c r="A282" s="4"/>
      <c r="B282" s="4"/>
      <c r="C282" s="5"/>
      <c r="D282" s="6"/>
      <c r="E282" s="6"/>
      <c r="F282" s="6"/>
      <c r="G282" s="6"/>
      <c r="H282" s="6"/>
      <c r="I282" s="6"/>
      <c r="J282" s="13"/>
      <c r="K282" s="13"/>
      <c r="L282" s="6"/>
      <c r="M282" s="6"/>
      <c r="N282" s="6"/>
      <c r="O282" s="6"/>
    </row>
    <row r="283" spans="1:16" x14ac:dyDescent="0.2">
      <c r="A283" s="2"/>
      <c r="B283" s="16"/>
      <c r="C283" s="8" t="s">
        <v>27</v>
      </c>
      <c r="D283" s="9">
        <f t="shared" ref="D283:K283" si="22">SUM(D276:D281)</f>
        <v>32.879999999999995</v>
      </c>
      <c r="E283" s="9">
        <f t="shared" si="22"/>
        <v>46.279999999999994</v>
      </c>
      <c r="F283" s="9">
        <f t="shared" si="22"/>
        <v>76.66</v>
      </c>
      <c r="G283" s="9">
        <f t="shared" si="22"/>
        <v>735.6</v>
      </c>
      <c r="H283" s="9">
        <f t="shared" si="22"/>
        <v>500.2</v>
      </c>
      <c r="I283" s="9">
        <f t="shared" si="22"/>
        <v>74.599999999999994</v>
      </c>
      <c r="J283" s="9">
        <f t="shared" si="22"/>
        <v>590.59999999999991</v>
      </c>
      <c r="K283" s="9">
        <f t="shared" si="22"/>
        <v>4.6500000000000004</v>
      </c>
      <c r="L283" s="9">
        <f>SUM(L275:L281)</f>
        <v>80.45</v>
      </c>
      <c r="M283" s="9">
        <f>SUM(M275:M281)</f>
        <v>0.41</v>
      </c>
      <c r="N283" s="9">
        <f>SUM(N275:N281)</f>
        <v>1.75</v>
      </c>
      <c r="O283" s="9">
        <f>SUM(O275:O281)</f>
        <v>3.52</v>
      </c>
    </row>
    <row r="284" spans="1:16" x14ac:dyDescent="0.2">
      <c r="A284" s="10"/>
      <c r="C284" s="11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6" x14ac:dyDescent="0.2">
      <c r="A285" s="10"/>
      <c r="C285" s="11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6" x14ac:dyDescent="0.2">
      <c r="A286" s="15"/>
      <c r="B286" s="15"/>
      <c r="C286" s="11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6" x14ac:dyDescent="0.2">
      <c r="A287" s="15"/>
      <c r="B287" s="15"/>
      <c r="C287" s="11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6" x14ac:dyDescent="0.2">
      <c r="A288" s="15"/>
      <c r="B288" s="15"/>
      <c r="C288" s="11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</row>
    <row r="289" spans="1:15" x14ac:dyDescent="0.2">
      <c r="A289" s="10"/>
      <c r="C289" s="11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x14ac:dyDescent="0.2">
      <c r="A290" s="10"/>
      <c r="C290" s="11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x14ac:dyDescent="0.2">
      <c r="A291" s="7"/>
      <c r="B291" s="7"/>
      <c r="C291" s="24" t="s">
        <v>84</v>
      </c>
      <c r="D291" s="2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x14ac:dyDescent="0.2">
      <c r="A292" s="101" t="s">
        <v>5</v>
      </c>
      <c r="B292" s="101" t="s">
        <v>6</v>
      </c>
      <c r="C292" s="101" t="s">
        <v>7</v>
      </c>
      <c r="D292" s="101" t="s">
        <v>8</v>
      </c>
      <c r="E292" s="101" t="s">
        <v>9</v>
      </c>
      <c r="F292" s="101" t="s">
        <v>10</v>
      </c>
      <c r="G292" s="100" t="s">
        <v>11</v>
      </c>
      <c r="H292" s="101" t="s">
        <v>12</v>
      </c>
      <c r="I292" s="101"/>
      <c r="J292" s="101"/>
      <c r="K292" s="101"/>
      <c r="L292" s="101" t="s">
        <v>13</v>
      </c>
      <c r="M292" s="101"/>
      <c r="N292" s="101"/>
      <c r="O292" s="101"/>
    </row>
    <row r="293" spans="1:15" ht="41.25" customHeight="1" x14ac:dyDescent="0.2">
      <c r="A293" s="101"/>
      <c r="B293" s="101"/>
      <c r="C293" s="101"/>
      <c r="D293" s="101"/>
      <c r="E293" s="101"/>
      <c r="F293" s="101"/>
      <c r="G293" s="100"/>
      <c r="H293" s="1" t="s">
        <v>14</v>
      </c>
      <c r="I293" s="1" t="s">
        <v>15</v>
      </c>
      <c r="J293" s="1" t="s">
        <v>16</v>
      </c>
      <c r="K293" s="1" t="s">
        <v>17</v>
      </c>
      <c r="L293" s="1" t="s">
        <v>18</v>
      </c>
      <c r="M293" s="1" t="s">
        <v>19</v>
      </c>
      <c r="N293" s="1" t="s">
        <v>20</v>
      </c>
      <c r="O293" s="1" t="s">
        <v>21</v>
      </c>
    </row>
    <row r="294" spans="1:15" ht="14.25" customHeight="1" x14ac:dyDescent="0.2">
      <c r="A294" s="73">
        <v>40</v>
      </c>
      <c r="B294" s="73">
        <v>100</v>
      </c>
      <c r="C294" s="18" t="s">
        <v>149</v>
      </c>
      <c r="D294" s="73">
        <v>1.2</v>
      </c>
      <c r="E294" s="73">
        <v>3.3</v>
      </c>
      <c r="F294" s="73">
        <v>11.7</v>
      </c>
      <c r="G294" s="72">
        <v>82</v>
      </c>
      <c r="H294" s="73">
        <v>36</v>
      </c>
      <c r="I294" s="73">
        <v>16</v>
      </c>
      <c r="J294" s="73">
        <v>38</v>
      </c>
      <c r="K294" s="73">
        <v>0.9</v>
      </c>
      <c r="L294" s="73">
        <v>0.03</v>
      </c>
      <c r="M294" s="73">
        <v>0.04</v>
      </c>
      <c r="N294" s="73">
        <v>0.01</v>
      </c>
      <c r="O294" s="73">
        <v>28.8</v>
      </c>
    </row>
    <row r="295" spans="1:15" ht="25.5" customHeight="1" x14ac:dyDescent="0.2">
      <c r="A295" s="46">
        <v>139</v>
      </c>
      <c r="B295" s="46">
        <v>300</v>
      </c>
      <c r="C295" s="18" t="s">
        <v>114</v>
      </c>
      <c r="D295" s="46">
        <v>4.8</v>
      </c>
      <c r="E295" s="46">
        <v>3.72</v>
      </c>
      <c r="F295" s="46">
        <v>42</v>
      </c>
      <c r="G295" s="45">
        <v>181</v>
      </c>
      <c r="H295" s="46">
        <v>55.6</v>
      </c>
      <c r="I295" s="46">
        <v>46</v>
      </c>
      <c r="J295" s="46">
        <v>300</v>
      </c>
      <c r="K295" s="46">
        <v>1.6</v>
      </c>
      <c r="L295" s="46">
        <v>0</v>
      </c>
      <c r="M295" s="46">
        <v>0.16</v>
      </c>
      <c r="N295" s="46">
        <v>1.7</v>
      </c>
      <c r="O295" s="46">
        <v>12.4</v>
      </c>
    </row>
    <row r="296" spans="1:15" x14ac:dyDescent="0.2">
      <c r="A296" s="1">
        <v>394</v>
      </c>
      <c r="B296" s="1" t="s">
        <v>87</v>
      </c>
      <c r="C296" s="18" t="s">
        <v>88</v>
      </c>
      <c r="D296" s="1">
        <v>17.7</v>
      </c>
      <c r="E296" s="1">
        <v>10.8</v>
      </c>
      <c r="F296" s="1">
        <v>30.3</v>
      </c>
      <c r="G296" s="14">
        <v>351</v>
      </c>
      <c r="H296" s="1">
        <v>43.3</v>
      </c>
      <c r="I296" s="1">
        <v>53.1</v>
      </c>
      <c r="J296" s="1">
        <v>1.5</v>
      </c>
      <c r="K296" s="1">
        <v>1.95</v>
      </c>
      <c r="L296" s="1">
        <v>0.01</v>
      </c>
      <c r="M296" s="1">
        <v>0.17</v>
      </c>
      <c r="N296" s="1">
        <v>0.15</v>
      </c>
      <c r="O296" s="1">
        <v>0</v>
      </c>
    </row>
    <row r="297" spans="1:15" x14ac:dyDescent="0.2">
      <c r="A297" s="1">
        <v>348</v>
      </c>
      <c r="B297" s="1">
        <v>200</v>
      </c>
      <c r="C297" s="18" t="s">
        <v>89</v>
      </c>
      <c r="D297" s="1">
        <v>0.6</v>
      </c>
      <c r="E297" s="1">
        <v>0</v>
      </c>
      <c r="F297" s="1">
        <v>30.4</v>
      </c>
      <c r="G297" s="14">
        <v>120</v>
      </c>
      <c r="H297" s="1">
        <v>29.9</v>
      </c>
      <c r="I297" s="1">
        <v>37.799999999999997</v>
      </c>
      <c r="J297" s="1">
        <v>30.7</v>
      </c>
      <c r="K297" s="1">
        <v>1.1599999999999999</v>
      </c>
      <c r="L297" s="1">
        <v>0.02</v>
      </c>
      <c r="M297" s="1">
        <v>0.02</v>
      </c>
      <c r="N297" s="1">
        <v>0.5</v>
      </c>
      <c r="O297" s="1">
        <v>0.9</v>
      </c>
    </row>
    <row r="298" spans="1:15" x14ac:dyDescent="0.2">
      <c r="A298" s="4"/>
      <c r="B298" s="4">
        <v>80</v>
      </c>
      <c r="C298" s="5" t="s">
        <v>26</v>
      </c>
      <c r="D298" s="6">
        <v>5.5</v>
      </c>
      <c r="E298" s="6">
        <v>0.96</v>
      </c>
      <c r="F298" s="6">
        <v>37.1</v>
      </c>
      <c r="G298" s="6">
        <v>172</v>
      </c>
      <c r="H298" s="6">
        <v>24</v>
      </c>
      <c r="I298" s="6">
        <v>37.299999999999997</v>
      </c>
      <c r="J298" s="13">
        <v>98.7</v>
      </c>
      <c r="K298" s="13">
        <v>1.9</v>
      </c>
      <c r="L298" s="6">
        <v>0</v>
      </c>
      <c r="M298" s="6">
        <v>0.12</v>
      </c>
      <c r="N298" s="6">
        <v>0.96</v>
      </c>
      <c r="O298" s="6">
        <v>0</v>
      </c>
    </row>
    <row r="299" spans="1:15" x14ac:dyDescent="0.2">
      <c r="A299" s="4"/>
      <c r="B299" s="28">
        <v>60</v>
      </c>
      <c r="C299" s="5" t="s">
        <v>25</v>
      </c>
      <c r="D299" s="6">
        <v>4.5599999999999996</v>
      </c>
      <c r="E299" s="6">
        <v>0.36</v>
      </c>
      <c r="F299" s="6">
        <v>30.6</v>
      </c>
      <c r="G299" s="6">
        <v>140</v>
      </c>
      <c r="H299" s="6">
        <v>12</v>
      </c>
      <c r="I299" s="6">
        <v>8.4</v>
      </c>
      <c r="J299" s="13">
        <v>39</v>
      </c>
      <c r="K299" s="13">
        <v>0.6</v>
      </c>
      <c r="L299" s="6">
        <v>0</v>
      </c>
      <c r="M299" s="6">
        <v>0.06</v>
      </c>
      <c r="N299" s="6">
        <v>0.56000000000000005</v>
      </c>
      <c r="O299" s="6">
        <v>0</v>
      </c>
    </row>
    <row r="300" spans="1:15" x14ac:dyDescent="0.2">
      <c r="A300" s="4"/>
      <c r="B300" s="4"/>
      <c r="C300" s="5" t="s">
        <v>90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12.75" customHeight="1" x14ac:dyDescent="0.2">
      <c r="A301" s="2"/>
      <c r="B301" s="16"/>
      <c r="C301" s="8" t="s">
        <v>27</v>
      </c>
      <c r="D301" s="9">
        <f>SUM(D294:D300)</f>
        <v>34.36</v>
      </c>
      <c r="E301" s="9">
        <f>SUM(E294:E300)</f>
        <v>19.14</v>
      </c>
      <c r="F301" s="9">
        <f t="shared" ref="F301:O301" si="23">SUM(F294:F299)</f>
        <v>182.1</v>
      </c>
      <c r="G301" s="9">
        <f t="shared" si="23"/>
        <v>1046</v>
      </c>
      <c r="H301" s="9">
        <f t="shared" si="23"/>
        <v>200.79999999999998</v>
      </c>
      <c r="I301" s="9">
        <f t="shared" si="23"/>
        <v>198.6</v>
      </c>
      <c r="J301" s="9">
        <f t="shared" si="23"/>
        <v>507.9</v>
      </c>
      <c r="K301" s="9">
        <f t="shared" si="23"/>
        <v>8.11</v>
      </c>
      <c r="L301" s="9">
        <f t="shared" si="23"/>
        <v>0.06</v>
      </c>
      <c r="M301" s="9">
        <f t="shared" si="23"/>
        <v>0.57000000000000006</v>
      </c>
      <c r="N301" s="9">
        <f t="shared" si="23"/>
        <v>3.88</v>
      </c>
      <c r="O301" s="9">
        <f t="shared" si="23"/>
        <v>42.1</v>
      </c>
    </row>
    <row r="302" spans="1:15" hidden="1" x14ac:dyDescent="0.2">
      <c r="E302" s="20" t="e">
        <f>SUM(#REF!)</f>
        <v>#REF!</v>
      </c>
    </row>
    <row r="303" spans="1:15" hidden="1" x14ac:dyDescent="0.2">
      <c r="E303" s="20"/>
    </row>
    <row r="304" spans="1:15" x14ac:dyDescent="0.2">
      <c r="E304" s="20"/>
    </row>
    <row r="305" spans="1:15" x14ac:dyDescent="0.2">
      <c r="A305" s="7"/>
      <c r="B305" s="7"/>
      <c r="C305" s="24" t="s">
        <v>91</v>
      </c>
      <c r="D305" s="2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x14ac:dyDescent="0.2">
      <c r="A306" s="101" t="s">
        <v>5</v>
      </c>
      <c r="B306" s="101" t="s">
        <v>6</v>
      </c>
      <c r="C306" s="101" t="s">
        <v>7</v>
      </c>
      <c r="D306" s="101" t="s">
        <v>8</v>
      </c>
      <c r="E306" s="101" t="s">
        <v>9</v>
      </c>
      <c r="F306" s="101" t="s">
        <v>10</v>
      </c>
      <c r="G306" s="100" t="s">
        <v>11</v>
      </c>
      <c r="H306" s="101" t="s">
        <v>12</v>
      </c>
      <c r="I306" s="101"/>
      <c r="J306" s="101"/>
      <c r="K306" s="101"/>
      <c r="L306" s="101" t="s">
        <v>13</v>
      </c>
      <c r="M306" s="101"/>
      <c r="N306" s="101"/>
      <c r="O306" s="101"/>
    </row>
    <row r="307" spans="1:15" ht="39.75" customHeight="1" x14ac:dyDescent="0.2">
      <c r="A307" s="101"/>
      <c r="B307" s="101"/>
      <c r="C307" s="101"/>
      <c r="D307" s="101"/>
      <c r="E307" s="101"/>
      <c r="F307" s="101"/>
      <c r="G307" s="100"/>
      <c r="H307" s="1" t="s">
        <v>14</v>
      </c>
      <c r="I307" s="1" t="s">
        <v>15</v>
      </c>
      <c r="J307" s="1" t="s">
        <v>16</v>
      </c>
      <c r="K307" s="1" t="s">
        <v>17</v>
      </c>
      <c r="L307" s="1" t="s">
        <v>18</v>
      </c>
      <c r="M307" s="1" t="s">
        <v>19</v>
      </c>
      <c r="N307" s="1" t="s">
        <v>20</v>
      </c>
      <c r="O307" s="1" t="s">
        <v>21</v>
      </c>
    </row>
    <row r="308" spans="1:15" ht="14.25" customHeight="1" x14ac:dyDescent="0.2">
      <c r="A308" s="46">
        <v>109</v>
      </c>
      <c r="B308" s="46">
        <v>50</v>
      </c>
      <c r="C308" s="18" t="s">
        <v>159</v>
      </c>
      <c r="D308" s="46">
        <v>3.2</v>
      </c>
      <c r="E308" s="46">
        <v>2.8</v>
      </c>
      <c r="F308" s="46">
        <v>31</v>
      </c>
      <c r="G308" s="45">
        <v>160</v>
      </c>
      <c r="H308" s="46">
        <v>27</v>
      </c>
      <c r="I308" s="46">
        <v>38</v>
      </c>
      <c r="J308" s="46">
        <v>0.09</v>
      </c>
      <c r="K308" s="46">
        <v>0.6</v>
      </c>
      <c r="L308" s="46">
        <v>0</v>
      </c>
      <c r="M308" s="46">
        <v>0.04</v>
      </c>
      <c r="N308" s="46">
        <v>0.6</v>
      </c>
      <c r="O308" s="46">
        <v>0</v>
      </c>
    </row>
    <row r="309" spans="1:15" x14ac:dyDescent="0.2">
      <c r="A309" s="4"/>
      <c r="B309" s="1">
        <v>200</v>
      </c>
      <c r="C309" s="18" t="s">
        <v>36</v>
      </c>
      <c r="D309" s="1">
        <v>0.6</v>
      </c>
      <c r="E309" s="1">
        <v>0</v>
      </c>
      <c r="F309" s="1">
        <v>37.299999999999997</v>
      </c>
      <c r="G309" s="14">
        <v>120</v>
      </c>
      <c r="H309" s="1">
        <v>3</v>
      </c>
      <c r="I309" s="1">
        <v>0</v>
      </c>
      <c r="J309" s="1">
        <v>36</v>
      </c>
      <c r="K309" s="1">
        <v>0.4</v>
      </c>
      <c r="L309" s="1">
        <v>0</v>
      </c>
      <c r="M309" s="1">
        <v>0.04</v>
      </c>
      <c r="N309" s="1">
        <v>0</v>
      </c>
      <c r="O309" s="1">
        <v>0</v>
      </c>
    </row>
    <row r="310" spans="1:15" x14ac:dyDescent="0.2">
      <c r="A310" s="4"/>
      <c r="B310" s="1">
        <v>250</v>
      </c>
      <c r="C310" s="18" t="s">
        <v>35</v>
      </c>
      <c r="D310" s="1">
        <v>2.2999999999999998</v>
      </c>
      <c r="E310" s="1">
        <v>0</v>
      </c>
      <c r="F310" s="1">
        <v>21</v>
      </c>
      <c r="G310" s="14">
        <v>96</v>
      </c>
      <c r="H310" s="1">
        <v>85</v>
      </c>
      <c r="I310" s="1">
        <v>33</v>
      </c>
      <c r="J310" s="1">
        <v>57.5</v>
      </c>
      <c r="K310" s="1">
        <v>0.8</v>
      </c>
      <c r="L310" s="1">
        <v>0.13</v>
      </c>
      <c r="M310" s="1">
        <v>0.08</v>
      </c>
      <c r="N310" s="1">
        <v>0.5</v>
      </c>
      <c r="O310" s="1">
        <v>150</v>
      </c>
    </row>
    <row r="311" spans="1:15" x14ac:dyDescent="0.2">
      <c r="A311" s="4"/>
      <c r="B311" s="4"/>
      <c r="C311" s="5" t="s">
        <v>90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x14ac:dyDescent="0.2">
      <c r="A312" s="2"/>
      <c r="B312" s="16"/>
      <c r="C312" s="8" t="s">
        <v>27</v>
      </c>
      <c r="D312" s="9">
        <f>SUM(D308:D311)</f>
        <v>6.1</v>
      </c>
      <c r="E312" s="9">
        <f>SUM(E308:E311)</f>
        <v>2.8</v>
      </c>
      <c r="F312" s="9">
        <f t="shared" ref="F312:O312" si="24">SUM(F308:F310)</f>
        <v>89.3</v>
      </c>
      <c r="G312" s="9">
        <f t="shared" si="24"/>
        <v>376</v>
      </c>
      <c r="H312" s="9">
        <f t="shared" si="24"/>
        <v>115</v>
      </c>
      <c r="I312" s="9">
        <f t="shared" si="24"/>
        <v>71</v>
      </c>
      <c r="J312" s="9">
        <f t="shared" si="24"/>
        <v>93.59</v>
      </c>
      <c r="K312" s="9">
        <f t="shared" si="24"/>
        <v>1.8</v>
      </c>
      <c r="L312" s="9">
        <f t="shared" si="24"/>
        <v>0.13</v>
      </c>
      <c r="M312" s="9">
        <f t="shared" si="24"/>
        <v>0.16</v>
      </c>
      <c r="N312" s="9">
        <f t="shared" si="24"/>
        <v>1.1000000000000001</v>
      </c>
      <c r="O312" s="9">
        <f t="shared" si="24"/>
        <v>150</v>
      </c>
    </row>
    <row r="313" spans="1:15" x14ac:dyDescent="0.2">
      <c r="E313" s="20"/>
    </row>
    <row r="314" spans="1:15" x14ac:dyDescent="0.2">
      <c r="A314" s="7"/>
      <c r="B314" s="7"/>
      <c r="C314" s="24" t="s">
        <v>92</v>
      </c>
      <c r="D314" s="2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x14ac:dyDescent="0.2">
      <c r="A315" s="101" t="s">
        <v>5</v>
      </c>
      <c r="B315" s="101" t="s">
        <v>6</v>
      </c>
      <c r="C315" s="101" t="s">
        <v>7</v>
      </c>
      <c r="D315" s="101" t="s">
        <v>8</v>
      </c>
      <c r="E315" s="101" t="s">
        <v>9</v>
      </c>
      <c r="F315" s="101" t="s">
        <v>10</v>
      </c>
      <c r="G315" s="100" t="s">
        <v>11</v>
      </c>
      <c r="H315" s="101" t="s">
        <v>12</v>
      </c>
      <c r="I315" s="101"/>
      <c r="J315" s="101"/>
      <c r="K315" s="101"/>
      <c r="L315" s="101" t="s">
        <v>13</v>
      </c>
      <c r="M315" s="101"/>
      <c r="N315" s="101"/>
      <c r="O315" s="101"/>
    </row>
    <row r="316" spans="1:15" ht="42" customHeight="1" x14ac:dyDescent="0.2">
      <c r="A316" s="101"/>
      <c r="B316" s="101"/>
      <c r="C316" s="101"/>
      <c r="D316" s="101"/>
      <c r="E316" s="101"/>
      <c r="F316" s="101"/>
      <c r="G316" s="100"/>
      <c r="H316" s="1" t="s">
        <v>14</v>
      </c>
      <c r="I316" s="1" t="s">
        <v>15</v>
      </c>
      <c r="J316" s="1" t="s">
        <v>16</v>
      </c>
      <c r="K316" s="1" t="s">
        <v>17</v>
      </c>
      <c r="L316" s="1" t="s">
        <v>18</v>
      </c>
      <c r="M316" s="1" t="s">
        <v>19</v>
      </c>
      <c r="N316" s="1" t="s">
        <v>20</v>
      </c>
      <c r="O316" s="1" t="s">
        <v>21</v>
      </c>
    </row>
    <row r="317" spans="1:15" x14ac:dyDescent="0.2">
      <c r="A317" s="73"/>
      <c r="B317" s="73">
        <v>100</v>
      </c>
      <c r="C317" s="18" t="s">
        <v>194</v>
      </c>
      <c r="D317" s="73">
        <v>0.8</v>
      </c>
      <c r="E317" s="73">
        <v>0.1</v>
      </c>
      <c r="F317" s="73">
        <v>2.6</v>
      </c>
      <c r="G317" s="72">
        <v>13</v>
      </c>
      <c r="H317" s="73">
        <v>24</v>
      </c>
      <c r="I317" s="73">
        <v>14</v>
      </c>
      <c r="J317" s="73">
        <v>42</v>
      </c>
      <c r="K317" s="73">
        <v>0.6</v>
      </c>
      <c r="L317" s="73">
        <v>7.0000000000000007E-2</v>
      </c>
      <c r="M317" s="73">
        <v>0.03</v>
      </c>
      <c r="N317" s="73">
        <v>0.2</v>
      </c>
      <c r="O317" s="73">
        <v>10</v>
      </c>
    </row>
    <row r="318" spans="1:15" ht="15" customHeight="1" x14ac:dyDescent="0.2">
      <c r="A318" s="1" t="s">
        <v>93</v>
      </c>
      <c r="B318" s="1" t="s">
        <v>78</v>
      </c>
      <c r="C318" s="2" t="s">
        <v>94</v>
      </c>
      <c r="D318" s="1">
        <v>15.3</v>
      </c>
      <c r="E318" s="1">
        <v>11</v>
      </c>
      <c r="F318" s="1">
        <v>8.8000000000000007</v>
      </c>
      <c r="G318" s="14">
        <v>183</v>
      </c>
      <c r="H318" s="1">
        <v>21</v>
      </c>
      <c r="I318" s="1">
        <v>30</v>
      </c>
      <c r="J318" s="1">
        <v>410</v>
      </c>
      <c r="K318" s="1">
        <v>11.6</v>
      </c>
      <c r="L318" s="1">
        <v>11.6</v>
      </c>
      <c r="M318" s="1">
        <v>0.44</v>
      </c>
      <c r="N318" s="1">
        <v>12.4</v>
      </c>
      <c r="O318" s="1">
        <v>12.1</v>
      </c>
    </row>
    <row r="319" spans="1:15" ht="14.25" customHeight="1" x14ac:dyDescent="0.2">
      <c r="A319" s="73">
        <v>273</v>
      </c>
      <c r="B319" s="73">
        <v>200</v>
      </c>
      <c r="C319" s="18" t="s">
        <v>58</v>
      </c>
      <c r="D319" s="73">
        <v>5.9</v>
      </c>
      <c r="E319" s="73">
        <v>5.33</v>
      </c>
      <c r="F319" s="73">
        <v>34.4</v>
      </c>
      <c r="G319" s="72">
        <v>213</v>
      </c>
      <c r="H319" s="73">
        <v>0.6</v>
      </c>
      <c r="I319" s="73">
        <v>10</v>
      </c>
      <c r="J319" s="73">
        <v>40</v>
      </c>
      <c r="K319" s="73">
        <v>1</v>
      </c>
      <c r="L319" s="73">
        <v>0</v>
      </c>
      <c r="M319" s="73">
        <v>7.0000000000000007E-2</v>
      </c>
      <c r="N319" s="73">
        <v>0.6</v>
      </c>
      <c r="O319" s="73">
        <v>0.6</v>
      </c>
    </row>
    <row r="320" spans="1:15" x14ac:dyDescent="0.2">
      <c r="A320" s="1">
        <v>627</v>
      </c>
      <c r="B320" s="1">
        <v>200</v>
      </c>
      <c r="C320" s="18" t="s">
        <v>59</v>
      </c>
      <c r="D320" s="1">
        <v>0.3</v>
      </c>
      <c r="E320" s="1">
        <v>0.1</v>
      </c>
      <c r="F320" s="1">
        <v>15.2</v>
      </c>
      <c r="G320" s="14">
        <v>61</v>
      </c>
      <c r="H320" s="1">
        <v>17</v>
      </c>
      <c r="I320" s="1">
        <v>7</v>
      </c>
      <c r="J320" s="1">
        <v>32</v>
      </c>
      <c r="K320" s="1">
        <v>0.9</v>
      </c>
      <c r="L320" s="1">
        <v>0</v>
      </c>
      <c r="M320" s="1">
        <v>0.06</v>
      </c>
      <c r="N320" s="1">
        <v>0.48</v>
      </c>
      <c r="O320" s="1">
        <v>0</v>
      </c>
    </row>
    <row r="321" spans="1:15" x14ac:dyDescent="0.2">
      <c r="A321" s="4"/>
      <c r="B321" s="1">
        <v>60</v>
      </c>
      <c r="C321" s="5" t="s">
        <v>26</v>
      </c>
      <c r="D321" s="6">
        <v>4.0999999999999996</v>
      </c>
      <c r="E321" s="6">
        <v>0.72</v>
      </c>
      <c r="F321" s="6">
        <v>27.8</v>
      </c>
      <c r="G321" s="6">
        <v>129</v>
      </c>
      <c r="H321" s="6">
        <v>18</v>
      </c>
      <c r="I321" s="6">
        <v>28</v>
      </c>
      <c r="J321" s="13">
        <v>74</v>
      </c>
      <c r="K321" s="13">
        <v>1.4</v>
      </c>
      <c r="L321" s="6">
        <v>0</v>
      </c>
      <c r="M321" s="6">
        <v>0.09</v>
      </c>
      <c r="N321" s="28">
        <v>0.72</v>
      </c>
      <c r="O321" s="6">
        <v>0</v>
      </c>
    </row>
    <row r="322" spans="1:15" x14ac:dyDescent="0.2">
      <c r="A322" s="4"/>
      <c r="B322" s="4">
        <v>50</v>
      </c>
      <c r="C322" s="5" t="s">
        <v>25</v>
      </c>
      <c r="D322" s="6">
        <v>3.8</v>
      </c>
      <c r="E322" s="6">
        <v>0.3</v>
      </c>
      <c r="F322" s="6">
        <v>25.5</v>
      </c>
      <c r="G322" s="6">
        <v>117</v>
      </c>
      <c r="H322" s="6">
        <v>10</v>
      </c>
      <c r="I322" s="6">
        <v>7</v>
      </c>
      <c r="J322" s="13">
        <v>32.5</v>
      </c>
      <c r="K322" s="13">
        <v>0.5</v>
      </c>
      <c r="L322" s="6">
        <v>0</v>
      </c>
      <c r="M322" s="6">
        <v>0.05</v>
      </c>
      <c r="N322" s="6">
        <v>0.47</v>
      </c>
      <c r="O322" s="6">
        <v>0</v>
      </c>
    </row>
    <row r="323" spans="1:15" x14ac:dyDescent="0.2">
      <c r="A323" s="4"/>
      <c r="B323" s="4"/>
      <c r="C323" s="5"/>
      <c r="D323" s="6"/>
      <c r="E323" s="6"/>
      <c r="F323" s="6"/>
      <c r="G323" s="6"/>
      <c r="H323" s="6"/>
      <c r="I323" s="6"/>
      <c r="J323" s="13"/>
      <c r="K323" s="13"/>
      <c r="L323" s="6"/>
      <c r="M323" s="6"/>
      <c r="N323" s="6"/>
      <c r="O323" s="6"/>
    </row>
    <row r="324" spans="1:15" x14ac:dyDescent="0.2">
      <c r="A324" s="2"/>
      <c r="B324" s="16"/>
      <c r="C324" s="8" t="s">
        <v>27</v>
      </c>
      <c r="D324" s="9">
        <f t="shared" ref="D324:O324" si="25">SUM(D317:D322)</f>
        <v>30.2</v>
      </c>
      <c r="E324" s="9">
        <f t="shared" si="25"/>
        <v>17.55</v>
      </c>
      <c r="F324" s="9">
        <f t="shared" si="25"/>
        <v>114.3</v>
      </c>
      <c r="G324" s="9">
        <f t="shared" si="25"/>
        <v>716</v>
      </c>
      <c r="H324" s="9">
        <f t="shared" si="25"/>
        <v>90.6</v>
      </c>
      <c r="I324" s="9">
        <f>SUM(I317:I322)</f>
        <v>96</v>
      </c>
      <c r="J324" s="9">
        <f t="shared" si="25"/>
        <v>630.5</v>
      </c>
      <c r="K324" s="9">
        <f t="shared" si="25"/>
        <v>16</v>
      </c>
      <c r="L324" s="9">
        <f t="shared" si="25"/>
        <v>11.67</v>
      </c>
      <c r="M324" s="9">
        <f t="shared" si="25"/>
        <v>0.7400000000000001</v>
      </c>
      <c r="N324" s="9">
        <f t="shared" si="25"/>
        <v>14.870000000000001</v>
      </c>
      <c r="O324" s="9">
        <f t="shared" si="25"/>
        <v>22.700000000000003</v>
      </c>
    </row>
    <row r="325" spans="1:15" x14ac:dyDescent="0.2">
      <c r="E325" s="20"/>
    </row>
    <row r="326" spans="1:15" x14ac:dyDescent="0.2">
      <c r="A326" s="15"/>
      <c r="B326" s="15"/>
      <c r="C326" s="21" t="s">
        <v>96</v>
      </c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x14ac:dyDescent="0.2">
      <c r="A327" s="101" t="s">
        <v>5</v>
      </c>
      <c r="B327" s="101" t="s">
        <v>6</v>
      </c>
      <c r="C327" s="101" t="s">
        <v>7</v>
      </c>
      <c r="D327" s="101" t="s">
        <v>8</v>
      </c>
      <c r="E327" s="101" t="s">
        <v>9</v>
      </c>
      <c r="F327" s="101" t="s">
        <v>10</v>
      </c>
      <c r="G327" s="100" t="s">
        <v>11</v>
      </c>
      <c r="H327" s="101" t="s">
        <v>12</v>
      </c>
      <c r="I327" s="101"/>
      <c r="J327" s="101"/>
      <c r="K327" s="101"/>
      <c r="L327" s="101" t="s">
        <v>13</v>
      </c>
      <c r="M327" s="101"/>
      <c r="N327" s="101"/>
      <c r="O327" s="101"/>
    </row>
    <row r="328" spans="1:15" ht="36.75" customHeight="1" x14ac:dyDescent="0.2">
      <c r="A328" s="101"/>
      <c r="B328" s="101"/>
      <c r="C328" s="101"/>
      <c r="D328" s="101"/>
      <c r="E328" s="101"/>
      <c r="F328" s="101"/>
      <c r="G328" s="100"/>
      <c r="H328" s="1" t="s">
        <v>14</v>
      </c>
      <c r="I328" s="1" t="s">
        <v>15</v>
      </c>
      <c r="J328" s="1" t="s">
        <v>16</v>
      </c>
      <c r="K328" s="1" t="s">
        <v>17</v>
      </c>
      <c r="L328" s="1" t="s">
        <v>18</v>
      </c>
      <c r="M328" s="1" t="s">
        <v>19</v>
      </c>
      <c r="N328" s="1" t="s">
        <v>20</v>
      </c>
      <c r="O328" s="1" t="s">
        <v>21</v>
      </c>
    </row>
    <row r="329" spans="1:15" x14ac:dyDescent="0.2">
      <c r="A329" s="1"/>
      <c r="B329" s="26">
        <v>200</v>
      </c>
      <c r="C329" s="18" t="s">
        <v>44</v>
      </c>
      <c r="D329" s="6">
        <v>6</v>
      </c>
      <c r="E329" s="6">
        <v>12</v>
      </c>
      <c r="F329" s="6">
        <v>8.3000000000000007</v>
      </c>
      <c r="G329" s="6">
        <v>171</v>
      </c>
      <c r="H329" s="6">
        <v>248</v>
      </c>
      <c r="I329" s="6">
        <v>28</v>
      </c>
      <c r="J329" s="6">
        <v>184</v>
      </c>
      <c r="K329" s="6">
        <v>0.2</v>
      </c>
      <c r="L329" s="6">
        <v>0.03</v>
      </c>
      <c r="M329" s="6">
        <v>0.04</v>
      </c>
      <c r="N329" s="6">
        <v>0.3</v>
      </c>
      <c r="O329" s="6">
        <v>0.7</v>
      </c>
    </row>
    <row r="330" spans="1:15" x14ac:dyDescent="0.2">
      <c r="A330" s="4"/>
      <c r="B330" s="28">
        <v>30</v>
      </c>
      <c r="C330" s="5" t="s">
        <v>25</v>
      </c>
      <c r="D330" s="6">
        <v>2.2799999999999998</v>
      </c>
      <c r="E330" s="6">
        <v>0.18</v>
      </c>
      <c r="F330" s="6">
        <v>15.3</v>
      </c>
      <c r="G330" s="6">
        <v>70</v>
      </c>
      <c r="H330" s="6">
        <v>6</v>
      </c>
      <c r="I330" s="6">
        <v>4.2</v>
      </c>
      <c r="J330" s="13">
        <v>19.5</v>
      </c>
      <c r="K330" s="13">
        <v>0.3</v>
      </c>
      <c r="L330" s="6">
        <v>0</v>
      </c>
      <c r="M330" s="6">
        <v>0.03</v>
      </c>
      <c r="N330" s="6">
        <v>0.28000000000000003</v>
      </c>
      <c r="O330" s="6">
        <v>0</v>
      </c>
    </row>
    <row r="331" spans="1:15" x14ac:dyDescent="0.2">
      <c r="A331" s="4"/>
      <c r="B331" s="4"/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x14ac:dyDescent="0.2">
      <c r="A332" s="4"/>
      <c r="C332" s="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x14ac:dyDescent="0.2">
      <c r="A333" s="2"/>
      <c r="B333" s="16"/>
      <c r="C333" s="8" t="s">
        <v>27</v>
      </c>
      <c r="D333" s="9">
        <f>SUM(D329:D331)</f>
        <v>8.2799999999999994</v>
      </c>
      <c r="E333" s="9">
        <f>SUM(E329:E331)</f>
        <v>12.18</v>
      </c>
      <c r="F333" s="9">
        <f>SUM(F329:F331)</f>
        <v>23.6</v>
      </c>
      <c r="G333" s="9">
        <f>SUM(G329:G331)</f>
        <v>241</v>
      </c>
      <c r="H333" s="9">
        <f>SUM(H329:H331)</f>
        <v>254</v>
      </c>
      <c r="I333" s="9">
        <f t="shared" ref="I333:O333" si="26">SUM(I328:I331)</f>
        <v>32.200000000000003</v>
      </c>
      <c r="J333" s="9">
        <f t="shared" si="26"/>
        <v>203.5</v>
      </c>
      <c r="K333" s="9">
        <f t="shared" si="26"/>
        <v>0.5</v>
      </c>
      <c r="L333" s="9">
        <f t="shared" si="26"/>
        <v>0.03</v>
      </c>
      <c r="M333" s="9">
        <f t="shared" si="26"/>
        <v>7.0000000000000007E-2</v>
      </c>
      <c r="N333" s="9">
        <f t="shared" si="26"/>
        <v>0.58000000000000007</v>
      </c>
      <c r="O333" s="9">
        <f t="shared" si="26"/>
        <v>0.7</v>
      </c>
    </row>
    <row r="334" spans="1:15" x14ac:dyDescent="0.2">
      <c r="A334" s="4"/>
      <c r="B334" s="4"/>
      <c r="C334" s="5" t="s">
        <v>97</v>
      </c>
      <c r="D334" s="9">
        <v>146.22</v>
      </c>
      <c r="E334" s="9">
        <v>129.62</v>
      </c>
      <c r="F334" s="9">
        <v>492</v>
      </c>
      <c r="G334" s="9">
        <v>3801</v>
      </c>
      <c r="H334" s="9">
        <v>1345.14</v>
      </c>
      <c r="I334" s="9">
        <v>436.5</v>
      </c>
      <c r="J334" s="9">
        <v>2038.4</v>
      </c>
      <c r="K334" s="9">
        <v>32.9</v>
      </c>
      <c r="L334" s="9">
        <v>93.22</v>
      </c>
      <c r="M334" s="9">
        <v>1.58</v>
      </c>
      <c r="N334" s="9">
        <v>20.84</v>
      </c>
      <c r="O334" s="9">
        <v>184</v>
      </c>
    </row>
    <row r="335" spans="1:15" x14ac:dyDescent="0.2">
      <c r="A335" s="15"/>
      <c r="B335" s="15"/>
      <c r="C335" s="21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x14ac:dyDescent="0.2">
      <c r="A336" s="110" t="s">
        <v>98</v>
      </c>
      <c r="B336" s="110"/>
      <c r="C336" s="21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x14ac:dyDescent="0.2">
      <c r="A337" s="110" t="s">
        <v>99</v>
      </c>
      <c r="B337" s="110"/>
      <c r="C337" s="21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x14ac:dyDescent="0.2">
      <c r="A338" s="111"/>
      <c r="B338" s="111"/>
      <c r="C338" s="111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x14ac:dyDescent="0.2">
      <c r="A339" s="3"/>
      <c r="B339" s="3"/>
      <c r="C339" s="3" t="s">
        <v>47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2">
      <c r="A340" s="101" t="s">
        <v>5</v>
      </c>
      <c r="B340" s="101" t="s">
        <v>6</v>
      </c>
      <c r="C340" s="101" t="s">
        <v>7</v>
      </c>
      <c r="D340" s="101" t="s">
        <v>8</v>
      </c>
      <c r="E340" s="101" t="s">
        <v>9</v>
      </c>
      <c r="F340" s="101" t="s">
        <v>10</v>
      </c>
      <c r="G340" s="100" t="s">
        <v>11</v>
      </c>
      <c r="H340" s="101" t="s">
        <v>12</v>
      </c>
      <c r="I340" s="101"/>
      <c r="J340" s="101"/>
      <c r="K340" s="101"/>
      <c r="L340" s="101" t="s">
        <v>13</v>
      </c>
      <c r="M340" s="101"/>
      <c r="N340" s="101"/>
      <c r="O340" s="101"/>
    </row>
    <row r="341" spans="1:15" ht="39.75" customHeight="1" x14ac:dyDescent="0.2">
      <c r="A341" s="101"/>
      <c r="B341" s="101"/>
      <c r="C341" s="101"/>
      <c r="D341" s="101"/>
      <c r="E341" s="101"/>
      <c r="F341" s="101"/>
      <c r="G341" s="100"/>
      <c r="H341" s="1" t="s">
        <v>14</v>
      </c>
      <c r="I341" s="1" t="s">
        <v>15</v>
      </c>
      <c r="J341" s="1" t="s">
        <v>16</v>
      </c>
      <c r="K341" s="1" t="s">
        <v>17</v>
      </c>
      <c r="L341" s="1" t="s">
        <v>18</v>
      </c>
      <c r="M341" s="1" t="s">
        <v>19</v>
      </c>
      <c r="N341" s="1" t="s">
        <v>20</v>
      </c>
      <c r="O341" s="1" t="s">
        <v>21</v>
      </c>
    </row>
    <row r="342" spans="1:15" ht="25.5" x14ac:dyDescent="0.2">
      <c r="A342" s="1">
        <v>185</v>
      </c>
      <c r="B342" s="1">
        <v>200</v>
      </c>
      <c r="C342" s="18" t="s">
        <v>168</v>
      </c>
      <c r="D342" s="1">
        <v>8</v>
      </c>
      <c r="E342" s="1">
        <v>6.4</v>
      </c>
      <c r="F342" s="1">
        <v>30.8</v>
      </c>
      <c r="G342" s="14">
        <v>206</v>
      </c>
      <c r="H342" s="1">
        <v>188</v>
      </c>
      <c r="I342" s="1">
        <v>63.6</v>
      </c>
      <c r="J342" s="1">
        <v>239</v>
      </c>
      <c r="K342" s="1">
        <v>2.58</v>
      </c>
      <c r="L342" s="1">
        <v>0.04</v>
      </c>
      <c r="M342" s="1">
        <v>0.18</v>
      </c>
      <c r="N342" s="1">
        <v>0.46</v>
      </c>
      <c r="O342" s="1">
        <v>0.14000000000000001</v>
      </c>
    </row>
    <row r="343" spans="1:15" x14ac:dyDescent="0.2">
      <c r="A343" s="4">
        <v>499</v>
      </c>
      <c r="B343" s="4">
        <v>200</v>
      </c>
      <c r="C343" s="5" t="s">
        <v>167</v>
      </c>
      <c r="D343" s="6">
        <v>35</v>
      </c>
      <c r="E343" s="6">
        <v>24.7</v>
      </c>
      <c r="F343" s="6">
        <v>31</v>
      </c>
      <c r="G343" s="6">
        <v>589</v>
      </c>
      <c r="H343" s="6">
        <v>316</v>
      </c>
      <c r="I343" s="6">
        <v>49</v>
      </c>
      <c r="J343" s="6">
        <v>441</v>
      </c>
      <c r="K343" s="6">
        <v>1.31</v>
      </c>
      <c r="L343" s="6">
        <v>1.2</v>
      </c>
      <c r="M343" s="6">
        <v>0.11</v>
      </c>
      <c r="N343" s="6">
        <v>1.1000000000000001</v>
      </c>
      <c r="O343" s="51">
        <v>0.71</v>
      </c>
    </row>
    <row r="344" spans="1:15" x14ac:dyDescent="0.2">
      <c r="A344" s="1">
        <v>15</v>
      </c>
      <c r="B344" s="1">
        <v>20</v>
      </c>
      <c r="C344" s="2" t="s">
        <v>49</v>
      </c>
      <c r="D344" s="1">
        <v>4.5999999999999996</v>
      </c>
      <c r="E344" s="1">
        <v>6</v>
      </c>
      <c r="F344" s="1">
        <v>0</v>
      </c>
      <c r="G344" s="14">
        <v>74</v>
      </c>
      <c r="H344" s="1">
        <v>200</v>
      </c>
      <c r="I344" s="1">
        <v>9.4</v>
      </c>
      <c r="J344" s="1">
        <v>109</v>
      </c>
      <c r="K344" s="1">
        <v>0.12</v>
      </c>
      <c r="L344" s="1">
        <v>0.08</v>
      </c>
      <c r="M344" s="1">
        <v>0</v>
      </c>
      <c r="N344" s="1">
        <v>0.02</v>
      </c>
      <c r="O344" s="1">
        <v>0.32</v>
      </c>
    </row>
    <row r="345" spans="1:15" x14ac:dyDescent="0.2">
      <c r="A345" s="1">
        <v>1024</v>
      </c>
      <c r="B345" s="1">
        <v>200</v>
      </c>
      <c r="C345" s="2" t="s">
        <v>50</v>
      </c>
      <c r="D345" s="1">
        <v>0.8</v>
      </c>
      <c r="E345" s="1">
        <v>2.6</v>
      </c>
      <c r="F345" s="1">
        <v>22.6</v>
      </c>
      <c r="G345" s="14">
        <v>112</v>
      </c>
      <c r="H345" s="1">
        <v>34</v>
      </c>
      <c r="I345" s="1">
        <v>0</v>
      </c>
      <c r="J345" s="1">
        <v>50</v>
      </c>
      <c r="K345" s="1">
        <v>0</v>
      </c>
      <c r="L345" s="1">
        <v>0</v>
      </c>
      <c r="M345" s="1">
        <v>0.02</v>
      </c>
      <c r="N345" s="1">
        <v>0.9</v>
      </c>
      <c r="O345" s="1">
        <v>0.4</v>
      </c>
    </row>
    <row r="346" spans="1:15" x14ac:dyDescent="0.2">
      <c r="A346" s="1"/>
      <c r="B346" s="1">
        <v>60</v>
      </c>
      <c r="C346" s="2" t="s">
        <v>25</v>
      </c>
      <c r="D346" s="1">
        <v>4.5999999999999996</v>
      </c>
      <c r="E346" s="1">
        <v>0.4</v>
      </c>
      <c r="F346" s="1">
        <v>30.6</v>
      </c>
      <c r="G346" s="14">
        <v>140</v>
      </c>
      <c r="H346" s="1">
        <v>12</v>
      </c>
      <c r="I346" s="1">
        <v>8.4</v>
      </c>
      <c r="J346" s="1">
        <v>39</v>
      </c>
      <c r="K346" s="1">
        <v>0.54</v>
      </c>
      <c r="L346" s="1">
        <v>0</v>
      </c>
      <c r="M346" s="1">
        <v>0.06</v>
      </c>
      <c r="N346" s="1">
        <v>0.56000000000000005</v>
      </c>
      <c r="O346" s="1">
        <v>0</v>
      </c>
    </row>
    <row r="347" spans="1:15" x14ac:dyDescent="0.2">
      <c r="A347" s="4"/>
      <c r="B347" s="4"/>
      <c r="C347" s="5"/>
      <c r="D347" s="6"/>
      <c r="E347" s="6"/>
      <c r="F347" s="6"/>
      <c r="G347" s="6"/>
      <c r="H347" s="6"/>
      <c r="I347" s="6"/>
      <c r="J347" s="13"/>
      <c r="K347" s="13"/>
      <c r="L347" s="6"/>
      <c r="M347" s="6"/>
      <c r="N347" s="6"/>
      <c r="O347" s="6"/>
    </row>
    <row r="348" spans="1:15" x14ac:dyDescent="0.2">
      <c r="A348" s="4"/>
      <c r="B348" s="4"/>
      <c r="C348" s="5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x14ac:dyDescent="0.2">
      <c r="A349" s="2"/>
      <c r="B349" s="2"/>
      <c r="C349" s="8" t="s">
        <v>27</v>
      </c>
      <c r="D349" s="9">
        <f t="shared" ref="D349:O349" si="27">SUM(D340:D347)</f>
        <v>53</v>
      </c>
      <c r="E349" s="9">
        <f t="shared" si="27"/>
        <v>40.1</v>
      </c>
      <c r="F349" s="9">
        <f t="shared" si="27"/>
        <v>115</v>
      </c>
      <c r="G349" s="9">
        <f t="shared" si="27"/>
        <v>1121</v>
      </c>
      <c r="H349" s="9">
        <f t="shared" si="27"/>
        <v>750</v>
      </c>
      <c r="I349" s="9">
        <f t="shared" si="27"/>
        <v>130.4</v>
      </c>
      <c r="J349" s="9">
        <f t="shared" si="27"/>
        <v>878</v>
      </c>
      <c r="K349" s="9">
        <f t="shared" si="27"/>
        <v>4.55</v>
      </c>
      <c r="L349" s="9">
        <f t="shared" si="27"/>
        <v>1.32</v>
      </c>
      <c r="M349" s="9">
        <f t="shared" si="27"/>
        <v>0.37</v>
      </c>
      <c r="N349" s="9">
        <f t="shared" si="27"/>
        <v>3.04</v>
      </c>
      <c r="O349" s="9">
        <f t="shared" si="27"/>
        <v>1.5699999999999998</v>
      </c>
    </row>
    <row r="350" spans="1:15" x14ac:dyDescent="0.2">
      <c r="A350" s="15"/>
      <c r="B350" s="15"/>
      <c r="C350" s="21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x14ac:dyDescent="0.2">
      <c r="A351" s="7"/>
      <c r="B351" s="7"/>
      <c r="C351" s="24" t="s">
        <v>84</v>
      </c>
      <c r="D351" s="2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2">
      <c r="A352" s="101" t="s">
        <v>5</v>
      </c>
      <c r="B352" s="101" t="s">
        <v>6</v>
      </c>
      <c r="C352" s="101" t="s">
        <v>7</v>
      </c>
      <c r="D352" s="101" t="s">
        <v>8</v>
      </c>
      <c r="E352" s="101" t="s">
        <v>9</v>
      </c>
      <c r="F352" s="101" t="s">
        <v>10</v>
      </c>
      <c r="G352" s="100" t="s">
        <v>11</v>
      </c>
      <c r="H352" s="101" t="s">
        <v>12</v>
      </c>
      <c r="I352" s="101"/>
      <c r="J352" s="101"/>
      <c r="K352" s="101"/>
      <c r="L352" s="101" t="s">
        <v>13</v>
      </c>
      <c r="M352" s="101"/>
      <c r="N352" s="101"/>
      <c r="O352" s="101"/>
    </row>
    <row r="353" spans="1:15" ht="39" customHeight="1" x14ac:dyDescent="0.2">
      <c r="A353" s="101"/>
      <c r="B353" s="101"/>
      <c r="C353" s="101"/>
      <c r="D353" s="101"/>
      <c r="E353" s="101"/>
      <c r="F353" s="101"/>
      <c r="G353" s="100"/>
      <c r="H353" s="1" t="s">
        <v>14</v>
      </c>
      <c r="I353" s="1" t="s">
        <v>15</v>
      </c>
      <c r="J353" s="1" t="s">
        <v>16</v>
      </c>
      <c r="K353" s="1" t="s">
        <v>17</v>
      </c>
      <c r="L353" s="1" t="s">
        <v>18</v>
      </c>
      <c r="M353" s="1" t="s">
        <v>19</v>
      </c>
      <c r="N353" s="1" t="s">
        <v>20</v>
      </c>
      <c r="O353" s="1" t="s">
        <v>21</v>
      </c>
    </row>
    <row r="354" spans="1:15" x14ac:dyDescent="0.2">
      <c r="A354" s="51"/>
      <c r="B354" s="51">
        <v>100</v>
      </c>
      <c r="C354" s="18" t="s">
        <v>153</v>
      </c>
      <c r="D354" s="51">
        <v>3.2</v>
      </c>
      <c r="E354" s="51">
        <v>8.8000000000000007</v>
      </c>
      <c r="F354" s="51">
        <v>16.7</v>
      </c>
      <c r="G354" s="52">
        <v>158</v>
      </c>
      <c r="H354" s="51">
        <v>38.299999999999997</v>
      </c>
      <c r="I354" s="51">
        <v>18.3</v>
      </c>
      <c r="J354" s="51">
        <v>58.3</v>
      </c>
      <c r="K354" s="51">
        <v>6.2</v>
      </c>
      <c r="L354" s="51">
        <v>0</v>
      </c>
      <c r="M354" s="51">
        <v>0.02</v>
      </c>
      <c r="N354" s="51">
        <v>0.17</v>
      </c>
      <c r="O354" s="51">
        <v>6.4</v>
      </c>
    </row>
    <row r="355" spans="1:15" ht="24" customHeight="1" x14ac:dyDescent="0.2">
      <c r="A355" s="54">
        <v>120</v>
      </c>
      <c r="B355" s="54" t="s">
        <v>63</v>
      </c>
      <c r="C355" s="18" t="s">
        <v>124</v>
      </c>
      <c r="D355" s="54">
        <v>3.21</v>
      </c>
      <c r="E355" s="54">
        <v>9.2100000000000009</v>
      </c>
      <c r="F355" s="54">
        <v>11.53</v>
      </c>
      <c r="G355" s="53">
        <v>125</v>
      </c>
      <c r="H355" s="54">
        <v>68.400000000000006</v>
      </c>
      <c r="I355" s="54">
        <v>32.4</v>
      </c>
      <c r="J355" s="54">
        <v>230.4</v>
      </c>
      <c r="K355" s="54">
        <v>0.96</v>
      </c>
      <c r="L355" s="54">
        <v>0</v>
      </c>
      <c r="M355" s="54">
        <v>7.0000000000000007E-2</v>
      </c>
      <c r="N355" s="54">
        <v>1.08</v>
      </c>
      <c r="O355" s="54">
        <v>25.9</v>
      </c>
    </row>
    <row r="356" spans="1:15" x14ac:dyDescent="0.2">
      <c r="A356" s="4">
        <v>290</v>
      </c>
      <c r="B356" s="4" t="s">
        <v>146</v>
      </c>
      <c r="C356" s="5" t="s">
        <v>147</v>
      </c>
      <c r="D356" s="6">
        <v>10.6</v>
      </c>
      <c r="E356" s="6">
        <v>13.6</v>
      </c>
      <c r="F356" s="6">
        <v>3.7</v>
      </c>
      <c r="G356" s="6">
        <v>150</v>
      </c>
      <c r="H356" s="6">
        <v>2.14</v>
      </c>
      <c r="I356" s="6">
        <v>28</v>
      </c>
      <c r="J356" s="13">
        <v>211</v>
      </c>
      <c r="K356" s="13">
        <v>0.91</v>
      </c>
      <c r="L356" s="6">
        <v>0.02</v>
      </c>
      <c r="M356" s="6">
        <v>0.21</v>
      </c>
      <c r="N356" s="54">
        <v>0.08</v>
      </c>
      <c r="O356" s="6">
        <v>0.01</v>
      </c>
    </row>
    <row r="357" spans="1:15" x14ac:dyDescent="0.2">
      <c r="A357" s="74">
        <v>465</v>
      </c>
      <c r="B357" s="74">
        <v>180</v>
      </c>
      <c r="C357" s="18" t="s">
        <v>177</v>
      </c>
      <c r="D357" s="74">
        <v>4.4400000000000004</v>
      </c>
      <c r="E357" s="74">
        <v>7</v>
      </c>
      <c r="F357" s="74">
        <v>41.4</v>
      </c>
      <c r="G357" s="75">
        <v>250</v>
      </c>
      <c r="H357" s="74">
        <v>9</v>
      </c>
      <c r="I357" s="74">
        <v>26.4</v>
      </c>
      <c r="J357" s="74">
        <v>70.8</v>
      </c>
      <c r="K357" s="74">
        <v>0.72</v>
      </c>
      <c r="L357" s="74">
        <v>0</v>
      </c>
      <c r="M357" s="74">
        <v>0.04</v>
      </c>
      <c r="N357" s="74">
        <v>0.78</v>
      </c>
      <c r="O357" s="74">
        <v>0</v>
      </c>
    </row>
    <row r="358" spans="1:15" x14ac:dyDescent="0.2">
      <c r="A358" s="4">
        <v>932</v>
      </c>
      <c r="B358" s="1">
        <v>200</v>
      </c>
      <c r="C358" s="5" t="s">
        <v>103</v>
      </c>
      <c r="D358" s="6">
        <v>0.6</v>
      </c>
      <c r="E358" s="6">
        <v>0</v>
      </c>
      <c r="F358" s="6">
        <v>30.8</v>
      </c>
      <c r="G358" s="6">
        <v>130</v>
      </c>
      <c r="H358" s="6">
        <v>24</v>
      </c>
      <c r="I358" s="6">
        <v>16</v>
      </c>
      <c r="J358" s="13">
        <v>22</v>
      </c>
      <c r="K358" s="13">
        <v>0.8</v>
      </c>
      <c r="L358" s="6">
        <v>0</v>
      </c>
      <c r="M358" s="6">
        <v>0</v>
      </c>
      <c r="N358" s="28">
        <v>0.04</v>
      </c>
      <c r="O358" s="6">
        <v>0</v>
      </c>
    </row>
    <row r="359" spans="1:15" x14ac:dyDescent="0.2">
      <c r="A359" s="4"/>
      <c r="B359" s="4">
        <v>80</v>
      </c>
      <c r="C359" s="5" t="s">
        <v>26</v>
      </c>
      <c r="D359" s="6">
        <v>5.5</v>
      </c>
      <c r="E359" s="6">
        <v>0.96</v>
      </c>
      <c r="F359" s="6">
        <v>37.1</v>
      </c>
      <c r="G359" s="6">
        <v>172</v>
      </c>
      <c r="H359" s="6">
        <v>24</v>
      </c>
      <c r="I359" s="6">
        <v>37.299999999999997</v>
      </c>
      <c r="J359" s="13">
        <v>98.7</v>
      </c>
      <c r="K359" s="13">
        <v>1.9</v>
      </c>
      <c r="L359" s="6">
        <v>0</v>
      </c>
      <c r="M359" s="6">
        <v>0.12</v>
      </c>
      <c r="N359" s="6">
        <v>0.96</v>
      </c>
      <c r="O359" s="6">
        <v>0</v>
      </c>
    </row>
    <row r="360" spans="1:15" x14ac:dyDescent="0.2">
      <c r="A360" s="4"/>
      <c r="B360" s="28">
        <v>60</v>
      </c>
      <c r="C360" s="5" t="s">
        <v>25</v>
      </c>
      <c r="D360" s="6">
        <v>4.5599999999999996</v>
      </c>
      <c r="E360" s="6">
        <v>0.36</v>
      </c>
      <c r="F360" s="6">
        <v>30.6</v>
      </c>
      <c r="G360" s="6">
        <v>140</v>
      </c>
      <c r="H360" s="6">
        <v>12</v>
      </c>
      <c r="I360" s="6">
        <v>8.4</v>
      </c>
      <c r="J360" s="13">
        <v>39</v>
      </c>
      <c r="K360" s="13">
        <v>0.6</v>
      </c>
      <c r="L360" s="6">
        <v>0</v>
      </c>
      <c r="M360" s="6">
        <v>0.06</v>
      </c>
      <c r="N360" s="6">
        <v>0.56000000000000005</v>
      </c>
      <c r="O360" s="6">
        <v>0</v>
      </c>
    </row>
    <row r="361" spans="1:15" x14ac:dyDescent="0.2">
      <c r="A361" s="4"/>
      <c r="B361" s="4"/>
      <c r="C361" s="5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x14ac:dyDescent="0.2">
      <c r="A362" s="4"/>
      <c r="B362" s="4"/>
      <c r="C362" s="5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x14ac:dyDescent="0.2">
      <c r="A363" s="2"/>
      <c r="B363" s="16"/>
      <c r="C363" s="32" t="s">
        <v>27</v>
      </c>
      <c r="D363" s="9">
        <f t="shared" ref="D363:O363" si="28">SUM(D354:D362)</f>
        <v>32.11</v>
      </c>
      <c r="E363" s="9">
        <f t="shared" si="28"/>
        <v>39.93</v>
      </c>
      <c r="F363" s="9">
        <f t="shared" si="28"/>
        <v>171.82999999999998</v>
      </c>
      <c r="G363" s="9">
        <f t="shared" si="28"/>
        <v>1125</v>
      </c>
      <c r="H363" s="9">
        <f t="shared" si="28"/>
        <v>177.84</v>
      </c>
      <c r="I363" s="9">
        <f t="shared" si="28"/>
        <v>166.79999999999998</v>
      </c>
      <c r="J363" s="9">
        <f t="shared" si="28"/>
        <v>730.2</v>
      </c>
      <c r="K363" s="9">
        <f t="shared" si="28"/>
        <v>12.090000000000002</v>
      </c>
      <c r="L363" s="9">
        <f t="shared" si="28"/>
        <v>0.02</v>
      </c>
      <c r="M363" s="9">
        <f t="shared" si="28"/>
        <v>0.52</v>
      </c>
      <c r="N363" s="9">
        <f t="shared" si="28"/>
        <v>3.6700000000000004</v>
      </c>
      <c r="O363" s="9">
        <f t="shared" si="28"/>
        <v>32.309999999999995</v>
      </c>
    </row>
    <row r="364" spans="1:15" x14ac:dyDescent="0.2">
      <c r="A364" s="10"/>
      <c r="C364" s="25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x14ac:dyDescent="0.2">
      <c r="A365" s="7"/>
      <c r="B365" s="7"/>
      <c r="C365" s="24" t="s">
        <v>91</v>
      </c>
      <c r="D365" s="2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x14ac:dyDescent="0.2">
      <c r="A366" s="101" t="s">
        <v>5</v>
      </c>
      <c r="B366" s="101" t="s">
        <v>6</v>
      </c>
      <c r="C366" s="101" t="s">
        <v>7</v>
      </c>
      <c r="D366" s="101" t="s">
        <v>8</v>
      </c>
      <c r="E366" s="101" t="s">
        <v>9</v>
      </c>
      <c r="F366" s="101" t="s">
        <v>10</v>
      </c>
      <c r="G366" s="100" t="s">
        <v>11</v>
      </c>
      <c r="H366" s="101" t="s">
        <v>12</v>
      </c>
      <c r="I366" s="101"/>
      <c r="J366" s="101"/>
      <c r="K366" s="101"/>
      <c r="L366" s="101" t="s">
        <v>13</v>
      </c>
      <c r="M366" s="101"/>
      <c r="N366" s="101"/>
      <c r="O366" s="101"/>
    </row>
    <row r="367" spans="1:15" ht="39.75" customHeight="1" x14ac:dyDescent="0.2">
      <c r="A367" s="101"/>
      <c r="B367" s="101"/>
      <c r="C367" s="101"/>
      <c r="D367" s="101"/>
      <c r="E367" s="101"/>
      <c r="F367" s="101"/>
      <c r="G367" s="100"/>
      <c r="H367" s="1" t="s">
        <v>14</v>
      </c>
      <c r="I367" s="1" t="s">
        <v>15</v>
      </c>
      <c r="J367" s="1" t="s">
        <v>16</v>
      </c>
      <c r="K367" s="1" t="s">
        <v>17</v>
      </c>
      <c r="L367" s="1" t="s">
        <v>18</v>
      </c>
      <c r="M367" s="1" t="s">
        <v>19</v>
      </c>
      <c r="N367" s="1" t="s">
        <v>20</v>
      </c>
      <c r="O367" s="1" t="s">
        <v>21</v>
      </c>
    </row>
    <row r="368" spans="1:15" x14ac:dyDescent="0.2">
      <c r="A368" s="54">
        <v>109</v>
      </c>
      <c r="B368" s="54">
        <v>50</v>
      </c>
      <c r="C368" s="18" t="s">
        <v>159</v>
      </c>
      <c r="D368" s="54">
        <v>3.2</v>
      </c>
      <c r="E368" s="54">
        <v>2.8</v>
      </c>
      <c r="F368" s="54">
        <v>31</v>
      </c>
      <c r="G368" s="53">
        <v>160</v>
      </c>
      <c r="H368" s="54">
        <v>27</v>
      </c>
      <c r="I368" s="54">
        <v>38</v>
      </c>
      <c r="J368" s="54">
        <v>0.09</v>
      </c>
      <c r="K368" s="54">
        <v>0.6</v>
      </c>
      <c r="L368" s="54">
        <v>0</v>
      </c>
      <c r="M368" s="54">
        <v>0.04</v>
      </c>
      <c r="N368" s="54">
        <v>0.6</v>
      </c>
      <c r="O368" s="54">
        <v>0</v>
      </c>
    </row>
    <row r="369" spans="1:15" x14ac:dyDescent="0.2">
      <c r="A369" s="1"/>
      <c r="B369" s="1">
        <v>200</v>
      </c>
      <c r="C369" s="18" t="s">
        <v>36</v>
      </c>
      <c r="D369" s="1">
        <v>0.6</v>
      </c>
      <c r="E369" s="1">
        <v>0</v>
      </c>
      <c r="F369" s="1">
        <v>37.299999999999997</v>
      </c>
      <c r="G369" s="14">
        <v>120</v>
      </c>
      <c r="H369" s="1">
        <v>3</v>
      </c>
      <c r="I369" s="1">
        <v>0</v>
      </c>
      <c r="J369" s="1">
        <v>36</v>
      </c>
      <c r="K369" s="1">
        <v>0.4</v>
      </c>
      <c r="L369" s="1">
        <v>0</v>
      </c>
      <c r="M369" s="1">
        <v>0.04</v>
      </c>
      <c r="N369" s="1">
        <v>0</v>
      </c>
      <c r="O369" s="1">
        <v>0</v>
      </c>
    </row>
    <row r="370" spans="1:15" x14ac:dyDescent="0.2">
      <c r="A370" s="4"/>
      <c r="B370" s="1">
        <v>250</v>
      </c>
      <c r="C370" s="18" t="s">
        <v>35</v>
      </c>
      <c r="D370" s="1">
        <v>2.2999999999999998</v>
      </c>
      <c r="E370" s="1">
        <v>0</v>
      </c>
      <c r="F370" s="1">
        <v>21</v>
      </c>
      <c r="G370" s="14">
        <v>96</v>
      </c>
      <c r="H370" s="1">
        <v>85</v>
      </c>
      <c r="I370" s="1">
        <v>33</v>
      </c>
      <c r="J370" s="1">
        <v>57.5</v>
      </c>
      <c r="K370" s="1">
        <v>0.8</v>
      </c>
      <c r="L370" s="1">
        <v>0.13</v>
      </c>
      <c r="M370" s="1">
        <v>0.08</v>
      </c>
      <c r="N370" s="1">
        <v>0.5</v>
      </c>
      <c r="O370" s="1">
        <v>150</v>
      </c>
    </row>
    <row r="371" spans="1:15" x14ac:dyDescent="0.2">
      <c r="A371" s="4"/>
      <c r="B371" s="4"/>
      <c r="C371" s="5" t="s">
        <v>90</v>
      </c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x14ac:dyDescent="0.2">
      <c r="A372" s="2"/>
      <c r="B372" s="16"/>
      <c r="C372" s="8" t="s">
        <v>27</v>
      </c>
      <c r="D372" s="9">
        <f>SUM(D368:D371)</f>
        <v>6.1</v>
      </c>
      <c r="E372" s="9">
        <f>SUM(E368:E371)</f>
        <v>2.8</v>
      </c>
      <c r="F372" s="9">
        <f t="shared" ref="F372:O372" si="29">SUM(F368:F370)</f>
        <v>89.3</v>
      </c>
      <c r="G372" s="9">
        <f t="shared" si="29"/>
        <v>376</v>
      </c>
      <c r="H372" s="9">
        <f t="shared" si="29"/>
        <v>115</v>
      </c>
      <c r="I372" s="9">
        <f t="shared" si="29"/>
        <v>71</v>
      </c>
      <c r="J372" s="9">
        <f t="shared" si="29"/>
        <v>93.59</v>
      </c>
      <c r="K372" s="9">
        <f t="shared" si="29"/>
        <v>1.8</v>
      </c>
      <c r="L372" s="9">
        <f t="shared" si="29"/>
        <v>0.13</v>
      </c>
      <c r="M372" s="9">
        <f t="shared" si="29"/>
        <v>0.16</v>
      </c>
      <c r="N372" s="9">
        <f t="shared" si="29"/>
        <v>1.1000000000000001</v>
      </c>
      <c r="O372" s="9">
        <f t="shared" si="29"/>
        <v>150</v>
      </c>
    </row>
    <row r="373" spans="1:15" x14ac:dyDescent="0.2">
      <c r="E373" s="20"/>
    </row>
    <row r="374" spans="1:15" x14ac:dyDescent="0.2">
      <c r="A374" s="10"/>
      <c r="C374" s="25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x14ac:dyDescent="0.2">
      <c r="A375" s="10"/>
      <c r="C375" s="25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x14ac:dyDescent="0.2">
      <c r="A376" s="10"/>
      <c r="C376" s="25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x14ac:dyDescent="0.2">
      <c r="A377" s="10"/>
      <c r="C377" s="25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x14ac:dyDescent="0.2">
      <c r="A378" s="15"/>
      <c r="B378" s="15"/>
      <c r="C378" s="21" t="s">
        <v>90</v>
      </c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x14ac:dyDescent="0.2">
      <c r="A379" s="7"/>
      <c r="B379" s="7"/>
      <c r="C379" s="24" t="s">
        <v>92</v>
      </c>
      <c r="D379" s="2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x14ac:dyDescent="0.2">
      <c r="A380" s="101" t="s">
        <v>5</v>
      </c>
      <c r="B380" s="101" t="s">
        <v>6</v>
      </c>
      <c r="C380" s="101" t="s">
        <v>7</v>
      </c>
      <c r="D380" s="101" t="s">
        <v>8</v>
      </c>
      <c r="E380" s="101" t="s">
        <v>9</v>
      </c>
      <c r="F380" s="101" t="s">
        <v>10</v>
      </c>
      <c r="G380" s="100" t="s">
        <v>11</v>
      </c>
      <c r="H380" s="101" t="s">
        <v>12</v>
      </c>
      <c r="I380" s="101"/>
      <c r="J380" s="101"/>
      <c r="K380" s="101"/>
      <c r="L380" s="101" t="s">
        <v>13</v>
      </c>
      <c r="M380" s="101"/>
      <c r="N380" s="101"/>
      <c r="O380" s="101"/>
    </row>
    <row r="381" spans="1:15" ht="39.75" customHeight="1" x14ac:dyDescent="0.2">
      <c r="A381" s="101"/>
      <c r="B381" s="101"/>
      <c r="C381" s="101"/>
      <c r="D381" s="101"/>
      <c r="E381" s="101"/>
      <c r="F381" s="101"/>
      <c r="G381" s="100"/>
      <c r="H381" s="1" t="s">
        <v>14</v>
      </c>
      <c r="I381" s="1" t="s">
        <v>15</v>
      </c>
      <c r="J381" s="1" t="s">
        <v>16</v>
      </c>
      <c r="K381" s="1" t="s">
        <v>17</v>
      </c>
      <c r="L381" s="1" t="s">
        <v>18</v>
      </c>
      <c r="M381" s="1" t="s">
        <v>19</v>
      </c>
      <c r="N381" s="1" t="s">
        <v>20</v>
      </c>
      <c r="O381" s="1" t="s">
        <v>21</v>
      </c>
    </row>
    <row r="382" spans="1:15" x14ac:dyDescent="0.2">
      <c r="A382" s="74"/>
      <c r="B382" s="74">
        <v>100</v>
      </c>
      <c r="C382" s="18" t="s">
        <v>153</v>
      </c>
      <c r="D382" s="74">
        <v>3.2</v>
      </c>
      <c r="E382" s="74">
        <v>8.8000000000000007</v>
      </c>
      <c r="F382" s="74">
        <v>16.7</v>
      </c>
      <c r="G382" s="75">
        <v>158</v>
      </c>
      <c r="H382" s="74">
        <v>38.299999999999997</v>
      </c>
      <c r="I382" s="74">
        <v>18.3</v>
      </c>
      <c r="J382" s="74">
        <v>58.3</v>
      </c>
      <c r="K382" s="74">
        <v>6.2</v>
      </c>
      <c r="L382" s="74">
        <v>0</v>
      </c>
      <c r="M382" s="74">
        <v>0.02</v>
      </c>
      <c r="N382" s="74">
        <v>0.17</v>
      </c>
      <c r="O382" s="74">
        <v>6.4</v>
      </c>
    </row>
    <row r="383" spans="1:15" x14ac:dyDescent="0.2">
      <c r="A383" s="1">
        <v>325</v>
      </c>
      <c r="B383" s="1">
        <v>120</v>
      </c>
      <c r="C383" s="18" t="s">
        <v>104</v>
      </c>
      <c r="D383" s="1">
        <v>15.24</v>
      </c>
      <c r="E383" s="1">
        <v>7.08</v>
      </c>
      <c r="F383" s="1">
        <v>20.16</v>
      </c>
      <c r="G383" s="14">
        <v>205</v>
      </c>
      <c r="H383" s="1">
        <v>76.8</v>
      </c>
      <c r="I383" s="1">
        <v>38.4</v>
      </c>
      <c r="J383" s="1">
        <v>206</v>
      </c>
      <c r="K383" s="1">
        <v>1.44</v>
      </c>
      <c r="L383" s="1">
        <v>0.02</v>
      </c>
      <c r="M383" s="1">
        <v>0.11</v>
      </c>
      <c r="N383" s="1">
        <v>2.16</v>
      </c>
      <c r="O383" s="1">
        <v>0.48</v>
      </c>
    </row>
    <row r="384" spans="1:15" x14ac:dyDescent="0.2">
      <c r="A384" s="1">
        <v>472</v>
      </c>
      <c r="B384" s="1">
        <v>250</v>
      </c>
      <c r="C384" s="18" t="s">
        <v>40</v>
      </c>
      <c r="D384" s="1">
        <v>5</v>
      </c>
      <c r="E384" s="1">
        <v>8.19</v>
      </c>
      <c r="F384" s="1">
        <v>26.7</v>
      </c>
      <c r="G384" s="14">
        <v>244</v>
      </c>
      <c r="H384" s="1">
        <v>144</v>
      </c>
      <c r="I384" s="1">
        <v>50</v>
      </c>
      <c r="J384" s="1">
        <v>100</v>
      </c>
      <c r="K384" s="1">
        <v>2</v>
      </c>
      <c r="L384" s="1">
        <v>0</v>
      </c>
      <c r="M384" s="1">
        <v>0.08</v>
      </c>
      <c r="N384" s="1">
        <v>1.83</v>
      </c>
      <c r="O384" s="1">
        <v>50</v>
      </c>
    </row>
    <row r="385" spans="1:15" x14ac:dyDescent="0.2">
      <c r="A385" s="1">
        <v>627</v>
      </c>
      <c r="B385" s="1">
        <v>200</v>
      </c>
      <c r="C385" s="18" t="s">
        <v>59</v>
      </c>
      <c r="D385" s="1">
        <v>0.3</v>
      </c>
      <c r="E385" s="1">
        <v>0.1</v>
      </c>
      <c r="F385" s="1">
        <v>15.2</v>
      </c>
      <c r="G385" s="14">
        <v>61</v>
      </c>
      <c r="H385" s="1">
        <v>17</v>
      </c>
      <c r="I385" s="1">
        <v>7</v>
      </c>
      <c r="J385" s="1">
        <v>32</v>
      </c>
      <c r="K385" s="1">
        <v>0.9</v>
      </c>
      <c r="L385" s="1">
        <v>0</v>
      </c>
      <c r="M385" s="1">
        <v>0.06</v>
      </c>
      <c r="N385" s="1">
        <v>0.48</v>
      </c>
      <c r="O385" s="1">
        <v>0</v>
      </c>
    </row>
    <row r="386" spans="1:15" x14ac:dyDescent="0.2">
      <c r="A386" s="1"/>
      <c r="B386" s="1">
        <v>60</v>
      </c>
      <c r="C386" s="18" t="s">
        <v>26</v>
      </c>
      <c r="D386" s="1">
        <v>4.0999999999999996</v>
      </c>
      <c r="E386" s="1">
        <v>0.72</v>
      </c>
      <c r="F386" s="1">
        <v>27.8</v>
      </c>
      <c r="G386" s="14">
        <v>129</v>
      </c>
      <c r="H386" s="1">
        <v>18</v>
      </c>
      <c r="I386" s="1">
        <v>28</v>
      </c>
      <c r="J386" s="1">
        <v>74</v>
      </c>
      <c r="K386" s="1">
        <v>1.4</v>
      </c>
      <c r="L386" s="1">
        <v>0</v>
      </c>
      <c r="M386" s="1">
        <v>0.09</v>
      </c>
      <c r="N386" s="1">
        <v>0.72</v>
      </c>
      <c r="O386" s="1">
        <v>0</v>
      </c>
    </row>
    <row r="387" spans="1:15" x14ac:dyDescent="0.2">
      <c r="A387" s="1"/>
      <c r="B387" s="4">
        <v>50</v>
      </c>
      <c r="C387" s="5" t="s">
        <v>25</v>
      </c>
      <c r="D387" s="6">
        <v>3.8</v>
      </c>
      <c r="E387" s="6">
        <v>0.3</v>
      </c>
      <c r="F387" s="6">
        <v>25.5</v>
      </c>
      <c r="G387" s="6">
        <v>117</v>
      </c>
      <c r="H387" s="6">
        <v>10</v>
      </c>
      <c r="I387" s="6">
        <v>7</v>
      </c>
      <c r="J387" s="13">
        <v>32.5</v>
      </c>
      <c r="K387" s="13">
        <v>0.5</v>
      </c>
      <c r="L387" s="6">
        <v>0</v>
      </c>
      <c r="M387" s="6">
        <v>0.05</v>
      </c>
      <c r="N387" s="6">
        <v>0.47</v>
      </c>
      <c r="O387" s="6">
        <v>0</v>
      </c>
    </row>
    <row r="388" spans="1:15" x14ac:dyDescent="0.2">
      <c r="A388" s="1"/>
      <c r="B388" s="1"/>
      <c r="C388" s="18" t="s">
        <v>90</v>
      </c>
      <c r="D388" s="1"/>
      <c r="E388" s="1"/>
      <c r="F388" s="1"/>
      <c r="G388" s="14"/>
      <c r="H388" s="1"/>
      <c r="I388" s="1"/>
      <c r="J388" s="1"/>
      <c r="K388" s="1"/>
      <c r="L388" s="1"/>
      <c r="M388" s="1"/>
      <c r="N388" s="1"/>
      <c r="O388" s="1"/>
    </row>
    <row r="389" spans="1:15" x14ac:dyDescent="0.2">
      <c r="A389" s="1"/>
      <c r="B389" s="1"/>
      <c r="C389" s="18"/>
      <c r="D389" s="1"/>
      <c r="E389" s="1"/>
      <c r="F389" s="1"/>
      <c r="G389" s="14"/>
      <c r="H389" s="1"/>
      <c r="I389" s="1"/>
      <c r="J389" s="1"/>
      <c r="K389" s="1"/>
      <c r="L389" s="1"/>
      <c r="M389" s="1"/>
      <c r="N389" s="1"/>
      <c r="O389" s="1"/>
    </row>
    <row r="390" spans="1:15" x14ac:dyDescent="0.2">
      <c r="A390" s="4"/>
      <c r="B390" s="1"/>
      <c r="C390" s="5"/>
      <c r="D390" s="6"/>
      <c r="E390" s="6"/>
      <c r="F390" s="6"/>
      <c r="G390" s="6"/>
      <c r="H390" s="6"/>
      <c r="I390" s="6"/>
      <c r="J390" s="13"/>
      <c r="K390" s="13"/>
      <c r="L390" s="6"/>
      <c r="M390" s="6"/>
      <c r="N390" s="28"/>
      <c r="O390" s="6"/>
    </row>
    <row r="391" spans="1:15" x14ac:dyDescent="0.2">
      <c r="A391" s="4"/>
      <c r="B391" s="4"/>
      <c r="C391" s="5"/>
      <c r="D391" s="6"/>
      <c r="E391" s="6"/>
      <c r="F391" s="6"/>
      <c r="G391" s="6"/>
      <c r="H391" s="6"/>
      <c r="I391" s="6"/>
      <c r="J391" s="13"/>
      <c r="K391" s="13"/>
      <c r="L391" s="6"/>
      <c r="M391" s="6"/>
      <c r="N391" s="6"/>
      <c r="O391" s="6"/>
    </row>
    <row r="392" spans="1:15" x14ac:dyDescent="0.2">
      <c r="A392" s="2"/>
      <c r="B392" s="16"/>
      <c r="C392" s="8" t="s">
        <v>27</v>
      </c>
      <c r="D392" s="9">
        <f t="shared" ref="D392:O392" si="30">SUM(D382:D390)</f>
        <v>31.640000000000004</v>
      </c>
      <c r="E392" s="9">
        <f t="shared" si="30"/>
        <v>25.19</v>
      </c>
      <c r="F392" s="9">
        <f t="shared" si="30"/>
        <v>132.06</v>
      </c>
      <c r="G392" s="9">
        <f t="shared" si="30"/>
        <v>914</v>
      </c>
      <c r="H392" s="9">
        <f t="shared" si="30"/>
        <v>304.10000000000002</v>
      </c>
      <c r="I392" s="9">
        <f t="shared" si="30"/>
        <v>148.69999999999999</v>
      </c>
      <c r="J392" s="9">
        <f t="shared" si="30"/>
        <v>502.8</v>
      </c>
      <c r="K392" s="9">
        <f t="shared" si="30"/>
        <v>12.440000000000001</v>
      </c>
      <c r="L392" s="9">
        <f t="shared" si="30"/>
        <v>0.02</v>
      </c>
      <c r="M392" s="9">
        <f t="shared" si="30"/>
        <v>0.41</v>
      </c>
      <c r="N392" s="9">
        <f t="shared" si="30"/>
        <v>5.83</v>
      </c>
      <c r="O392" s="9">
        <f t="shared" si="30"/>
        <v>56.88</v>
      </c>
    </row>
    <row r="393" spans="1:15" x14ac:dyDescent="0.2">
      <c r="E393" s="20"/>
    </row>
    <row r="394" spans="1:15" x14ac:dyDescent="0.2">
      <c r="A394" s="15"/>
      <c r="B394" s="15"/>
      <c r="C394" s="21" t="s">
        <v>96</v>
      </c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x14ac:dyDescent="0.2">
      <c r="A395" s="101" t="s">
        <v>5</v>
      </c>
      <c r="B395" s="101" t="s">
        <v>6</v>
      </c>
      <c r="C395" s="101" t="s">
        <v>7</v>
      </c>
      <c r="D395" s="101" t="s">
        <v>8</v>
      </c>
      <c r="E395" s="101" t="s">
        <v>9</v>
      </c>
      <c r="F395" s="101" t="s">
        <v>10</v>
      </c>
      <c r="G395" s="100" t="s">
        <v>11</v>
      </c>
      <c r="H395" s="101" t="s">
        <v>12</v>
      </c>
      <c r="I395" s="101"/>
      <c r="J395" s="101"/>
      <c r="K395" s="101"/>
      <c r="L395" s="101" t="s">
        <v>13</v>
      </c>
      <c r="M395" s="101"/>
      <c r="N395" s="101"/>
      <c r="O395" s="101"/>
    </row>
    <row r="396" spans="1:15" ht="39.75" customHeight="1" x14ac:dyDescent="0.2">
      <c r="A396" s="101"/>
      <c r="B396" s="101"/>
      <c r="C396" s="101"/>
      <c r="D396" s="101"/>
      <c r="E396" s="101"/>
      <c r="F396" s="101"/>
      <c r="G396" s="100"/>
      <c r="H396" s="1" t="s">
        <v>14</v>
      </c>
      <c r="I396" s="1" t="s">
        <v>15</v>
      </c>
      <c r="J396" s="1" t="s">
        <v>16</v>
      </c>
      <c r="K396" s="1" t="s">
        <v>17</v>
      </c>
      <c r="L396" s="1" t="s">
        <v>18</v>
      </c>
      <c r="M396" s="1" t="s">
        <v>19</v>
      </c>
      <c r="N396" s="1" t="s">
        <v>20</v>
      </c>
      <c r="O396" s="1" t="s">
        <v>21</v>
      </c>
    </row>
    <row r="397" spans="1:15" x14ac:dyDescent="0.2">
      <c r="A397" s="1"/>
      <c r="B397" s="26">
        <v>200</v>
      </c>
      <c r="C397" s="18" t="s">
        <v>44</v>
      </c>
      <c r="D397" s="6">
        <v>6</v>
      </c>
      <c r="E397" s="6">
        <v>12</v>
      </c>
      <c r="F397" s="6">
        <v>8.3000000000000007</v>
      </c>
      <c r="G397" s="6">
        <v>171</v>
      </c>
      <c r="H397" s="6">
        <v>248</v>
      </c>
      <c r="I397" s="6">
        <v>28</v>
      </c>
      <c r="J397" s="6">
        <v>184</v>
      </c>
      <c r="K397" s="6">
        <v>0.2</v>
      </c>
      <c r="L397" s="6">
        <v>0.03</v>
      </c>
      <c r="M397" s="6">
        <v>0.04</v>
      </c>
      <c r="N397" s="6">
        <v>0.3</v>
      </c>
      <c r="O397" s="6">
        <v>0.7</v>
      </c>
    </row>
    <row r="398" spans="1:15" x14ac:dyDescent="0.2">
      <c r="A398" s="4"/>
      <c r="B398" s="28">
        <v>30</v>
      </c>
      <c r="C398" s="5" t="s">
        <v>25</v>
      </c>
      <c r="D398" s="6">
        <v>2.2799999999999998</v>
      </c>
      <c r="E398" s="6">
        <v>0.18</v>
      </c>
      <c r="F398" s="6">
        <v>15.3</v>
      </c>
      <c r="G398" s="6">
        <v>70</v>
      </c>
      <c r="H398" s="6">
        <v>6</v>
      </c>
      <c r="I398" s="6">
        <v>4.2</v>
      </c>
      <c r="J398" s="13">
        <v>19.5</v>
      </c>
      <c r="K398" s="13">
        <v>0.3</v>
      </c>
      <c r="L398" s="6">
        <v>0</v>
      </c>
      <c r="M398" s="6">
        <v>0.03</v>
      </c>
      <c r="N398" s="6">
        <v>0.28000000000000003</v>
      </c>
      <c r="O398" s="6">
        <v>0</v>
      </c>
    </row>
    <row r="399" spans="1:15" x14ac:dyDescent="0.2">
      <c r="A399" s="4"/>
      <c r="B399" s="4"/>
      <c r="C399" s="5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x14ac:dyDescent="0.2">
      <c r="A400" s="4"/>
      <c r="C400" s="4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x14ac:dyDescent="0.2">
      <c r="A401" s="2"/>
      <c r="B401" s="16"/>
      <c r="C401" s="8" t="s">
        <v>27</v>
      </c>
      <c r="D401" s="9">
        <f>SUM(D397:D399)</f>
        <v>8.2799999999999994</v>
      </c>
      <c r="E401" s="9">
        <f>SUM(E397:E399)</f>
        <v>12.18</v>
      </c>
      <c r="F401" s="9">
        <f>SUM(F397:F399)</f>
        <v>23.6</v>
      </c>
      <c r="G401" s="9">
        <f>SUM(G397:G399)</f>
        <v>241</v>
      </c>
      <c r="H401" s="9">
        <f>SUM(H397:H399)</f>
        <v>254</v>
      </c>
      <c r="I401" s="9">
        <f t="shared" ref="I401:O401" si="31">SUM(I396:I399)</f>
        <v>32.200000000000003</v>
      </c>
      <c r="J401" s="9">
        <f t="shared" si="31"/>
        <v>203.5</v>
      </c>
      <c r="K401" s="9">
        <f t="shared" si="31"/>
        <v>0.5</v>
      </c>
      <c r="L401" s="9">
        <f t="shared" si="31"/>
        <v>0.03</v>
      </c>
      <c r="M401" s="9">
        <f t="shared" si="31"/>
        <v>7.0000000000000007E-2</v>
      </c>
      <c r="N401" s="9">
        <f t="shared" si="31"/>
        <v>0.58000000000000007</v>
      </c>
      <c r="O401" s="9">
        <f t="shared" si="31"/>
        <v>0.7</v>
      </c>
    </row>
    <row r="402" spans="1:15" x14ac:dyDescent="0.2">
      <c r="A402" s="4"/>
      <c r="B402" s="4"/>
      <c r="C402" s="5" t="s">
        <v>97</v>
      </c>
      <c r="D402" s="9">
        <v>101.14</v>
      </c>
      <c r="E402" s="9">
        <v>73</v>
      </c>
      <c r="F402" s="9">
        <v>491.1</v>
      </c>
      <c r="G402" s="9">
        <v>3002</v>
      </c>
      <c r="H402" s="9">
        <v>1240</v>
      </c>
      <c r="I402" s="9">
        <v>447.8</v>
      </c>
      <c r="J402" s="9">
        <v>1804.8</v>
      </c>
      <c r="K402" s="9">
        <v>23.37</v>
      </c>
      <c r="L402" s="9">
        <v>0.5</v>
      </c>
      <c r="M402" s="9">
        <v>0.88</v>
      </c>
      <c r="N402" s="9">
        <v>13.14</v>
      </c>
      <c r="O402" s="9">
        <v>248.16</v>
      </c>
    </row>
    <row r="403" spans="1:15" x14ac:dyDescent="0.2">
      <c r="A403" s="61"/>
      <c r="B403" s="61"/>
      <c r="C403" s="62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</row>
    <row r="404" spans="1:15" x14ac:dyDescent="0.2">
      <c r="A404" s="61"/>
      <c r="B404" s="61"/>
      <c r="C404" s="62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</row>
    <row r="405" spans="1:15" x14ac:dyDescent="0.2">
      <c r="A405" s="61"/>
      <c r="B405" s="61"/>
      <c r="C405" s="62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</row>
    <row r="406" spans="1:15" x14ac:dyDescent="0.2">
      <c r="A406" s="114" t="s">
        <v>169</v>
      </c>
      <c r="B406" s="114"/>
      <c r="C406" s="114"/>
      <c r="D406" s="114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x14ac:dyDescent="0.2">
      <c r="A407" s="110" t="s">
        <v>99</v>
      </c>
      <c r="B407" s="110"/>
      <c r="C407" s="21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ht="9.75" customHeight="1" x14ac:dyDescent="0.2">
      <c r="A408" s="111"/>
      <c r="B408" s="111"/>
      <c r="C408" s="111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x14ac:dyDescent="0.2">
      <c r="A409" s="3"/>
      <c r="B409" s="3"/>
      <c r="C409" s="3" t="s">
        <v>47</v>
      </c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x14ac:dyDescent="0.2">
      <c r="A410" s="101" t="s">
        <v>5</v>
      </c>
      <c r="B410" s="101" t="s">
        <v>6</v>
      </c>
      <c r="C410" s="101" t="s">
        <v>7</v>
      </c>
      <c r="D410" s="101" t="s">
        <v>8</v>
      </c>
      <c r="E410" s="101" t="s">
        <v>9</v>
      </c>
      <c r="F410" s="101" t="s">
        <v>10</v>
      </c>
      <c r="G410" s="100" t="s">
        <v>11</v>
      </c>
      <c r="H410" s="101" t="s">
        <v>12</v>
      </c>
      <c r="I410" s="101"/>
      <c r="J410" s="101"/>
      <c r="K410" s="101"/>
      <c r="L410" s="101" t="s">
        <v>13</v>
      </c>
      <c r="M410" s="101"/>
      <c r="N410" s="101"/>
      <c r="O410" s="101"/>
    </row>
    <row r="411" spans="1:15" ht="37.5" customHeight="1" x14ac:dyDescent="0.2">
      <c r="A411" s="101"/>
      <c r="B411" s="101"/>
      <c r="C411" s="101"/>
      <c r="D411" s="101"/>
      <c r="E411" s="101"/>
      <c r="F411" s="101"/>
      <c r="G411" s="100"/>
      <c r="H411" s="55" t="s">
        <v>14</v>
      </c>
      <c r="I411" s="55" t="s">
        <v>15</v>
      </c>
      <c r="J411" s="55" t="s">
        <v>16</v>
      </c>
      <c r="K411" s="55" t="s">
        <v>17</v>
      </c>
      <c r="L411" s="55" t="s">
        <v>18</v>
      </c>
      <c r="M411" s="55" t="s">
        <v>19</v>
      </c>
      <c r="N411" s="55" t="s">
        <v>20</v>
      </c>
      <c r="O411" s="55" t="s">
        <v>21</v>
      </c>
    </row>
    <row r="412" spans="1:15" x14ac:dyDescent="0.2">
      <c r="A412" s="60" t="s">
        <v>170</v>
      </c>
      <c r="B412" s="60">
        <v>250</v>
      </c>
      <c r="C412" s="18" t="s">
        <v>171</v>
      </c>
      <c r="D412" s="60">
        <v>6.3</v>
      </c>
      <c r="E412" s="60">
        <v>6.3</v>
      </c>
      <c r="F412" s="60">
        <v>27.5</v>
      </c>
      <c r="G412" s="59">
        <v>191</v>
      </c>
      <c r="H412" s="60">
        <v>163</v>
      </c>
      <c r="I412" s="60">
        <v>21.3</v>
      </c>
      <c r="J412" s="60">
        <v>6.9</v>
      </c>
      <c r="K412" s="60">
        <v>0.47</v>
      </c>
      <c r="L412" s="60">
        <v>0.05</v>
      </c>
      <c r="M412" s="60">
        <v>0.06</v>
      </c>
      <c r="N412" s="60">
        <v>0.5</v>
      </c>
      <c r="O412" s="60">
        <v>1.25</v>
      </c>
    </row>
    <row r="413" spans="1:15" x14ac:dyDescent="0.2">
      <c r="A413" s="4">
        <v>209</v>
      </c>
      <c r="B413" s="4" t="s">
        <v>110</v>
      </c>
      <c r="C413" s="5" t="s">
        <v>111</v>
      </c>
      <c r="D413" s="6">
        <v>5.0999999999999996</v>
      </c>
      <c r="E413" s="6">
        <v>4.5999999999999996</v>
      </c>
      <c r="F413" s="6">
        <v>0.3</v>
      </c>
      <c r="G413" s="6">
        <v>63</v>
      </c>
      <c r="H413" s="6">
        <v>22</v>
      </c>
      <c r="I413" s="6">
        <v>5</v>
      </c>
      <c r="J413" s="6">
        <v>77</v>
      </c>
      <c r="K413" s="6">
        <v>1</v>
      </c>
      <c r="L413" s="6">
        <v>0.1</v>
      </c>
      <c r="M413" s="6">
        <v>0.03</v>
      </c>
      <c r="N413" s="6">
        <v>0.08</v>
      </c>
      <c r="O413" s="55">
        <v>0</v>
      </c>
    </row>
    <row r="414" spans="1:15" x14ac:dyDescent="0.2">
      <c r="A414" s="55">
        <v>15</v>
      </c>
      <c r="B414" s="55">
        <v>20</v>
      </c>
      <c r="C414" s="2" t="s">
        <v>49</v>
      </c>
      <c r="D414" s="55">
        <v>4.5999999999999996</v>
      </c>
      <c r="E414" s="55">
        <v>6</v>
      </c>
      <c r="F414" s="55">
        <v>0</v>
      </c>
      <c r="G414" s="56">
        <v>74</v>
      </c>
      <c r="H414" s="55">
        <v>200</v>
      </c>
      <c r="I414" s="55">
        <v>9.4</v>
      </c>
      <c r="J414" s="55">
        <v>109</v>
      </c>
      <c r="K414" s="55">
        <v>0.12</v>
      </c>
      <c r="L414" s="55">
        <v>0.08</v>
      </c>
      <c r="M414" s="55">
        <v>0</v>
      </c>
      <c r="N414" s="55">
        <v>0.02</v>
      </c>
      <c r="O414" s="55">
        <v>0.32</v>
      </c>
    </row>
    <row r="415" spans="1:15" x14ac:dyDescent="0.2">
      <c r="A415" s="4">
        <v>397</v>
      </c>
      <c r="B415" s="4">
        <v>200</v>
      </c>
      <c r="C415" s="5" t="s">
        <v>145</v>
      </c>
      <c r="D415" s="6">
        <v>6</v>
      </c>
      <c r="E415" s="6">
        <v>6.3</v>
      </c>
      <c r="F415" s="6">
        <v>20.399999999999999</v>
      </c>
      <c r="G415" s="6">
        <v>156</v>
      </c>
      <c r="H415" s="6">
        <v>183</v>
      </c>
      <c r="I415" s="6">
        <v>23.3</v>
      </c>
      <c r="J415" s="6">
        <v>153.30000000000001</v>
      </c>
      <c r="K415" s="6">
        <v>0.39</v>
      </c>
      <c r="L415" s="6">
        <v>0.03</v>
      </c>
      <c r="M415" s="6">
        <v>0.06</v>
      </c>
      <c r="N415" s="6">
        <v>0.19</v>
      </c>
      <c r="O415" s="6">
        <v>1.6</v>
      </c>
    </row>
    <row r="416" spans="1:15" x14ac:dyDescent="0.2">
      <c r="A416" s="55"/>
      <c r="B416" s="55">
        <v>60</v>
      </c>
      <c r="C416" s="2" t="s">
        <v>25</v>
      </c>
      <c r="D416" s="55">
        <v>4.5999999999999996</v>
      </c>
      <c r="E416" s="55">
        <v>0.4</v>
      </c>
      <c r="F416" s="55">
        <v>30.6</v>
      </c>
      <c r="G416" s="56">
        <v>140</v>
      </c>
      <c r="H416" s="55">
        <v>12</v>
      </c>
      <c r="I416" s="55">
        <v>8.4</v>
      </c>
      <c r="J416" s="55">
        <v>39</v>
      </c>
      <c r="K416" s="55">
        <v>0.54</v>
      </c>
      <c r="L416" s="55">
        <v>0</v>
      </c>
      <c r="M416" s="55">
        <v>0.06</v>
      </c>
      <c r="N416" s="55">
        <v>0.56000000000000005</v>
      </c>
      <c r="O416" s="55">
        <v>0</v>
      </c>
    </row>
    <row r="417" spans="1:15" x14ac:dyDescent="0.2">
      <c r="A417" s="4"/>
      <c r="B417" s="4">
        <v>40</v>
      </c>
      <c r="C417" s="5" t="s">
        <v>26</v>
      </c>
      <c r="D417" s="6">
        <v>3.8</v>
      </c>
      <c r="E417" s="6">
        <v>0.48</v>
      </c>
      <c r="F417" s="6">
        <v>18.5</v>
      </c>
      <c r="G417" s="6">
        <v>85</v>
      </c>
      <c r="H417" s="6">
        <v>12</v>
      </c>
      <c r="I417" s="6">
        <v>18.7</v>
      </c>
      <c r="J417" s="13">
        <v>49.3</v>
      </c>
      <c r="K417" s="13">
        <v>0.9</v>
      </c>
      <c r="L417" s="6">
        <v>0</v>
      </c>
      <c r="M417" s="6">
        <v>0.06</v>
      </c>
      <c r="N417" s="6">
        <v>0.48</v>
      </c>
      <c r="O417" s="6">
        <v>0</v>
      </c>
    </row>
    <row r="418" spans="1:15" x14ac:dyDescent="0.2">
      <c r="A418" s="4"/>
      <c r="B418" s="4"/>
      <c r="C418" s="5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x14ac:dyDescent="0.2">
      <c r="A419" s="2"/>
      <c r="B419" s="2"/>
      <c r="C419" s="8" t="s">
        <v>27</v>
      </c>
      <c r="D419" s="9">
        <f t="shared" ref="D419:O419" si="32">SUM(D410:D417)</f>
        <v>30.400000000000002</v>
      </c>
      <c r="E419" s="9">
        <f t="shared" si="32"/>
        <v>24.08</v>
      </c>
      <c r="F419" s="9">
        <f t="shared" si="32"/>
        <v>97.300000000000011</v>
      </c>
      <c r="G419" s="9">
        <f t="shared" si="32"/>
        <v>709</v>
      </c>
      <c r="H419" s="9">
        <f t="shared" si="32"/>
        <v>592</v>
      </c>
      <c r="I419" s="9">
        <f t="shared" si="32"/>
        <v>86.100000000000009</v>
      </c>
      <c r="J419" s="9">
        <f t="shared" si="32"/>
        <v>434.50000000000006</v>
      </c>
      <c r="K419" s="9">
        <f t="shared" si="32"/>
        <v>3.42</v>
      </c>
      <c r="L419" s="9">
        <f t="shared" si="32"/>
        <v>0.26</v>
      </c>
      <c r="M419" s="9">
        <f t="shared" si="32"/>
        <v>0.27</v>
      </c>
      <c r="N419" s="9">
        <f t="shared" si="32"/>
        <v>1.83</v>
      </c>
      <c r="O419" s="9">
        <f t="shared" si="32"/>
        <v>3.17</v>
      </c>
    </row>
    <row r="420" spans="1:15" x14ac:dyDescent="0.2">
      <c r="A420" s="58"/>
      <c r="B420" s="58"/>
      <c r="C420" s="21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x14ac:dyDescent="0.2">
      <c r="A421" s="57"/>
      <c r="B421" s="57"/>
      <c r="C421" s="24" t="s">
        <v>84</v>
      </c>
      <c r="D421" s="2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x14ac:dyDescent="0.2">
      <c r="A422" s="101" t="s">
        <v>5</v>
      </c>
      <c r="B422" s="101" t="s">
        <v>6</v>
      </c>
      <c r="C422" s="101" t="s">
        <v>7</v>
      </c>
      <c r="D422" s="101" t="s">
        <v>8</v>
      </c>
      <c r="E422" s="101" t="s">
        <v>9</v>
      </c>
      <c r="F422" s="101" t="s">
        <v>10</v>
      </c>
      <c r="G422" s="100" t="s">
        <v>11</v>
      </c>
      <c r="H422" s="101" t="s">
        <v>12</v>
      </c>
      <c r="I422" s="101"/>
      <c r="J422" s="101"/>
      <c r="K422" s="101"/>
      <c r="L422" s="101" t="s">
        <v>13</v>
      </c>
      <c r="M422" s="101"/>
      <c r="N422" s="101"/>
      <c r="O422" s="101"/>
    </row>
    <row r="423" spans="1:15" ht="36.75" customHeight="1" x14ac:dyDescent="0.2">
      <c r="A423" s="101"/>
      <c r="B423" s="101"/>
      <c r="C423" s="101"/>
      <c r="D423" s="101"/>
      <c r="E423" s="101"/>
      <c r="F423" s="101"/>
      <c r="G423" s="100"/>
      <c r="H423" s="55" t="s">
        <v>14</v>
      </c>
      <c r="I423" s="55" t="s">
        <v>15</v>
      </c>
      <c r="J423" s="55" t="s">
        <v>16</v>
      </c>
      <c r="K423" s="55" t="s">
        <v>17</v>
      </c>
      <c r="L423" s="55" t="s">
        <v>18</v>
      </c>
      <c r="M423" s="55" t="s">
        <v>19</v>
      </c>
      <c r="N423" s="55" t="s">
        <v>20</v>
      </c>
      <c r="O423" s="55" t="s">
        <v>21</v>
      </c>
    </row>
    <row r="424" spans="1:15" ht="12.75" customHeight="1" x14ac:dyDescent="0.2">
      <c r="A424" s="68">
        <v>51</v>
      </c>
      <c r="B424" s="68">
        <v>100</v>
      </c>
      <c r="C424" s="68" t="s">
        <v>77</v>
      </c>
      <c r="D424" s="68">
        <v>1.5</v>
      </c>
      <c r="E424" s="68">
        <v>3</v>
      </c>
      <c r="F424" s="68">
        <v>10.5</v>
      </c>
      <c r="G424" s="69">
        <v>74</v>
      </c>
      <c r="H424" s="68">
        <v>53</v>
      </c>
      <c r="I424" s="68">
        <v>34</v>
      </c>
      <c r="J424" s="68">
        <v>53</v>
      </c>
      <c r="K424" s="68">
        <v>0.6</v>
      </c>
      <c r="L424" s="68">
        <v>0.02</v>
      </c>
      <c r="M424" s="68">
        <v>0.06</v>
      </c>
      <c r="N424" s="68">
        <v>0.9</v>
      </c>
      <c r="O424" s="68">
        <v>5.3</v>
      </c>
    </row>
    <row r="425" spans="1:15" ht="23.25" customHeight="1" x14ac:dyDescent="0.2">
      <c r="A425" s="64">
        <v>228</v>
      </c>
      <c r="B425" s="64">
        <v>300</v>
      </c>
      <c r="C425" s="18" t="s">
        <v>152</v>
      </c>
      <c r="D425" s="64">
        <v>5.2</v>
      </c>
      <c r="E425" s="64">
        <v>5.8</v>
      </c>
      <c r="F425" s="64">
        <v>27.4</v>
      </c>
      <c r="G425" s="65">
        <v>184</v>
      </c>
      <c r="H425" s="64">
        <v>60</v>
      </c>
      <c r="I425" s="64">
        <v>46</v>
      </c>
      <c r="J425" s="64">
        <v>313</v>
      </c>
      <c r="K425" s="64">
        <v>1.8</v>
      </c>
      <c r="L425" s="64">
        <v>0</v>
      </c>
      <c r="M425" s="64">
        <v>0.01</v>
      </c>
      <c r="N425" s="64">
        <v>1.7</v>
      </c>
      <c r="O425" s="64">
        <v>18</v>
      </c>
    </row>
    <row r="426" spans="1:15" ht="12.75" customHeight="1" x14ac:dyDescent="0.2">
      <c r="A426" s="4">
        <v>294</v>
      </c>
      <c r="B426" s="4">
        <v>100</v>
      </c>
      <c r="C426" s="5" t="s">
        <v>178</v>
      </c>
      <c r="D426" s="6">
        <v>17.7</v>
      </c>
      <c r="E426" s="6">
        <v>16.2</v>
      </c>
      <c r="F426" s="6">
        <v>10.3</v>
      </c>
      <c r="G426" s="6">
        <v>242</v>
      </c>
      <c r="H426" s="6">
        <v>31.2</v>
      </c>
      <c r="I426" s="6">
        <v>1.8</v>
      </c>
      <c r="J426" s="13">
        <v>147</v>
      </c>
      <c r="K426" s="13">
        <v>1.6</v>
      </c>
      <c r="L426" s="6">
        <v>0.34</v>
      </c>
      <c r="M426" s="6">
        <v>0.03</v>
      </c>
      <c r="N426" s="76">
        <v>4</v>
      </c>
      <c r="O426" s="6">
        <v>1.33</v>
      </c>
    </row>
    <row r="427" spans="1:15" x14ac:dyDescent="0.2">
      <c r="A427" s="77">
        <v>125</v>
      </c>
      <c r="B427" s="77">
        <v>250</v>
      </c>
      <c r="C427" s="18" t="s">
        <v>179</v>
      </c>
      <c r="D427" s="77">
        <v>5.17</v>
      </c>
      <c r="E427" s="77">
        <v>8.5</v>
      </c>
      <c r="F427" s="77">
        <v>43.7</v>
      </c>
      <c r="G427" s="78">
        <v>265</v>
      </c>
      <c r="H427" s="77">
        <v>70</v>
      </c>
      <c r="I427" s="77">
        <v>53.3</v>
      </c>
      <c r="J427" s="77">
        <v>150</v>
      </c>
      <c r="K427" s="77">
        <v>0</v>
      </c>
      <c r="L427" s="77">
        <v>0</v>
      </c>
      <c r="M427" s="77">
        <v>0.25</v>
      </c>
      <c r="N427" s="77">
        <v>2.67</v>
      </c>
      <c r="O427" s="77">
        <v>4.17</v>
      </c>
    </row>
    <row r="428" spans="1:15" x14ac:dyDescent="0.2">
      <c r="A428" s="4">
        <v>942</v>
      </c>
      <c r="B428" s="4">
        <v>200</v>
      </c>
      <c r="C428" s="5" t="s">
        <v>187</v>
      </c>
      <c r="D428" s="6">
        <v>0.2</v>
      </c>
      <c r="E428" s="6">
        <v>0</v>
      </c>
      <c r="F428" s="6">
        <v>35.6</v>
      </c>
      <c r="G428" s="6">
        <v>140</v>
      </c>
      <c r="H428" s="6">
        <v>11.8</v>
      </c>
      <c r="I428" s="6">
        <v>3.6</v>
      </c>
      <c r="J428" s="6">
        <v>13.7</v>
      </c>
      <c r="K428" s="6">
        <v>0.47</v>
      </c>
      <c r="L428" s="6">
        <v>0</v>
      </c>
      <c r="M428" s="6">
        <v>0</v>
      </c>
      <c r="N428" s="6">
        <v>0</v>
      </c>
      <c r="O428" s="6">
        <v>4.9000000000000004</v>
      </c>
    </row>
    <row r="429" spans="1:15" x14ac:dyDescent="0.2">
      <c r="A429" s="4"/>
      <c r="B429" s="4">
        <v>80</v>
      </c>
      <c r="C429" s="5" t="s">
        <v>26</v>
      </c>
      <c r="D429" s="6">
        <v>5.5</v>
      </c>
      <c r="E429" s="6">
        <v>0.96</v>
      </c>
      <c r="F429" s="6">
        <v>37.1</v>
      </c>
      <c r="G429" s="6">
        <v>172</v>
      </c>
      <c r="H429" s="6">
        <v>24</v>
      </c>
      <c r="I429" s="6">
        <v>37.299999999999997</v>
      </c>
      <c r="J429" s="13">
        <v>98.7</v>
      </c>
      <c r="K429" s="13">
        <v>1.9</v>
      </c>
      <c r="L429" s="6">
        <v>0</v>
      </c>
      <c r="M429" s="6">
        <v>0.12</v>
      </c>
      <c r="N429" s="6">
        <v>0.96</v>
      </c>
      <c r="O429" s="6">
        <v>0</v>
      </c>
    </row>
    <row r="430" spans="1:15" x14ac:dyDescent="0.2">
      <c r="A430" s="4"/>
      <c r="B430" s="28">
        <v>60</v>
      </c>
      <c r="C430" s="5" t="s">
        <v>25</v>
      </c>
      <c r="D430" s="6">
        <v>4.5599999999999996</v>
      </c>
      <c r="E430" s="6">
        <v>0.36</v>
      </c>
      <c r="F430" s="6">
        <v>30.6</v>
      </c>
      <c r="G430" s="6">
        <v>140</v>
      </c>
      <c r="H430" s="6">
        <v>12</v>
      </c>
      <c r="I430" s="6">
        <v>8.4</v>
      </c>
      <c r="J430" s="13">
        <v>39</v>
      </c>
      <c r="K430" s="13">
        <v>0.6</v>
      </c>
      <c r="L430" s="6">
        <v>0</v>
      </c>
      <c r="M430" s="6">
        <v>0.06</v>
      </c>
      <c r="N430" s="6">
        <v>0.56000000000000005</v>
      </c>
      <c r="O430" s="6">
        <v>0</v>
      </c>
    </row>
    <row r="431" spans="1:15" x14ac:dyDescent="0.2">
      <c r="A431" s="4"/>
      <c r="B431" s="4"/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x14ac:dyDescent="0.2">
      <c r="A432" s="4"/>
      <c r="B432" s="4"/>
      <c r="D432" s="6"/>
      <c r="E432" s="6"/>
      <c r="F432" s="5"/>
      <c r="G432" s="6"/>
      <c r="H432" s="6"/>
      <c r="I432" s="6"/>
      <c r="J432" s="6"/>
      <c r="K432" s="6"/>
      <c r="L432" s="6"/>
      <c r="M432" s="6"/>
      <c r="N432" s="6"/>
      <c r="O432" s="6"/>
    </row>
    <row r="433" spans="1:15" x14ac:dyDescent="0.2">
      <c r="A433" s="2"/>
      <c r="B433" s="16"/>
      <c r="C433" s="32" t="s">
        <v>27</v>
      </c>
      <c r="D433" s="9">
        <f t="shared" ref="D433:O433" si="33">SUM(D424:D432)</f>
        <v>39.83</v>
      </c>
      <c r="E433" s="9">
        <f t="shared" si="33"/>
        <v>34.82</v>
      </c>
      <c r="F433" s="9">
        <f>SUM(F424:F432)</f>
        <v>195.2</v>
      </c>
      <c r="G433" s="9">
        <f t="shared" si="33"/>
        <v>1217</v>
      </c>
      <c r="H433" s="9">
        <f t="shared" si="33"/>
        <v>262</v>
      </c>
      <c r="I433" s="9">
        <f t="shared" si="33"/>
        <v>184.4</v>
      </c>
      <c r="J433" s="9">
        <f t="shared" si="33"/>
        <v>814.40000000000009</v>
      </c>
      <c r="K433" s="9">
        <f t="shared" si="33"/>
        <v>6.9699999999999989</v>
      </c>
      <c r="L433" s="9">
        <f t="shared" si="33"/>
        <v>0.36000000000000004</v>
      </c>
      <c r="M433" s="9">
        <f t="shared" si="33"/>
        <v>0.53</v>
      </c>
      <c r="N433" s="9">
        <f t="shared" si="33"/>
        <v>10.790000000000001</v>
      </c>
      <c r="O433" s="9">
        <f t="shared" si="33"/>
        <v>33.700000000000003</v>
      </c>
    </row>
    <row r="434" spans="1:15" x14ac:dyDescent="0.2">
      <c r="A434" s="10"/>
      <c r="C434" s="25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x14ac:dyDescent="0.2">
      <c r="A435" s="57"/>
      <c r="B435" s="57"/>
      <c r="C435" s="24" t="s">
        <v>91</v>
      </c>
      <c r="D435" s="2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x14ac:dyDescent="0.2">
      <c r="A436" s="101" t="s">
        <v>5</v>
      </c>
      <c r="B436" s="101" t="s">
        <v>6</v>
      </c>
      <c r="C436" s="101" t="s">
        <v>7</v>
      </c>
      <c r="D436" s="101" t="s">
        <v>8</v>
      </c>
      <c r="E436" s="101" t="s">
        <v>9</v>
      </c>
      <c r="F436" s="101" t="s">
        <v>10</v>
      </c>
      <c r="G436" s="100" t="s">
        <v>11</v>
      </c>
      <c r="H436" s="101" t="s">
        <v>12</v>
      </c>
      <c r="I436" s="101"/>
      <c r="J436" s="101"/>
      <c r="K436" s="101"/>
      <c r="L436" s="101" t="s">
        <v>13</v>
      </c>
      <c r="M436" s="101"/>
      <c r="N436" s="101"/>
      <c r="O436" s="101"/>
    </row>
    <row r="437" spans="1:15" ht="39.75" customHeight="1" x14ac:dyDescent="0.2">
      <c r="A437" s="101"/>
      <c r="B437" s="101"/>
      <c r="C437" s="101"/>
      <c r="D437" s="101"/>
      <c r="E437" s="101"/>
      <c r="F437" s="101"/>
      <c r="G437" s="100"/>
      <c r="H437" s="55" t="s">
        <v>14</v>
      </c>
      <c r="I437" s="55" t="s">
        <v>15</v>
      </c>
      <c r="J437" s="55" t="s">
        <v>16</v>
      </c>
      <c r="K437" s="55" t="s">
        <v>17</v>
      </c>
      <c r="L437" s="55" t="s">
        <v>18</v>
      </c>
      <c r="M437" s="55" t="s">
        <v>19</v>
      </c>
      <c r="N437" s="55" t="s">
        <v>20</v>
      </c>
      <c r="O437" s="55" t="s">
        <v>21</v>
      </c>
    </row>
    <row r="438" spans="1:15" x14ac:dyDescent="0.2">
      <c r="A438" s="55">
        <v>109</v>
      </c>
      <c r="B438" s="55">
        <v>50</v>
      </c>
      <c r="C438" s="18" t="s">
        <v>159</v>
      </c>
      <c r="D438" s="55">
        <v>3.2</v>
      </c>
      <c r="E438" s="55">
        <v>2.8</v>
      </c>
      <c r="F438" s="55">
        <v>31</v>
      </c>
      <c r="G438" s="56">
        <v>160</v>
      </c>
      <c r="H438" s="55">
        <v>27</v>
      </c>
      <c r="I438" s="55">
        <v>38</v>
      </c>
      <c r="J438" s="55">
        <v>0.09</v>
      </c>
      <c r="K438" s="55">
        <v>0.6</v>
      </c>
      <c r="L438" s="55">
        <v>0</v>
      </c>
      <c r="M438" s="55">
        <v>0.04</v>
      </c>
      <c r="N438" s="55">
        <v>0.6</v>
      </c>
      <c r="O438" s="55">
        <v>0</v>
      </c>
    </row>
    <row r="439" spans="1:15" x14ac:dyDescent="0.2">
      <c r="A439" s="55"/>
      <c r="B439" s="55">
        <v>200</v>
      </c>
      <c r="C439" s="18" t="s">
        <v>36</v>
      </c>
      <c r="D439" s="55">
        <v>0.6</v>
      </c>
      <c r="E439" s="55">
        <v>0</v>
      </c>
      <c r="F439" s="55">
        <v>37.299999999999997</v>
      </c>
      <c r="G439" s="56">
        <v>120</v>
      </c>
      <c r="H439" s="55">
        <v>3</v>
      </c>
      <c r="I439" s="55">
        <v>0</v>
      </c>
      <c r="J439" s="55">
        <v>36</v>
      </c>
      <c r="K439" s="55">
        <v>0.4</v>
      </c>
      <c r="L439" s="55">
        <v>0</v>
      </c>
      <c r="M439" s="55">
        <v>0.04</v>
      </c>
      <c r="N439" s="55">
        <v>0</v>
      </c>
      <c r="O439" s="55">
        <v>0</v>
      </c>
    </row>
    <row r="440" spans="1:15" x14ac:dyDescent="0.2">
      <c r="A440" s="4"/>
      <c r="B440" s="55">
        <v>250</v>
      </c>
      <c r="C440" s="18" t="s">
        <v>35</v>
      </c>
      <c r="D440" s="55">
        <v>2.2999999999999998</v>
      </c>
      <c r="E440" s="55">
        <v>0</v>
      </c>
      <c r="F440" s="55">
        <v>21</v>
      </c>
      <c r="G440" s="56">
        <v>96</v>
      </c>
      <c r="H440" s="55">
        <v>85</v>
      </c>
      <c r="I440" s="55">
        <v>33</v>
      </c>
      <c r="J440" s="55">
        <v>57.5</v>
      </c>
      <c r="K440" s="55">
        <v>0.8</v>
      </c>
      <c r="L440" s="55">
        <v>0.13</v>
      </c>
      <c r="M440" s="55">
        <v>0.08</v>
      </c>
      <c r="N440" s="55">
        <v>0.5</v>
      </c>
      <c r="O440" s="55">
        <v>150</v>
      </c>
    </row>
    <row r="441" spans="1:15" x14ac:dyDescent="0.2">
      <c r="A441" s="4"/>
      <c r="B441" s="4"/>
      <c r="C441" s="5" t="s">
        <v>90</v>
      </c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x14ac:dyDescent="0.2">
      <c r="A442" s="2"/>
      <c r="B442" s="16"/>
      <c r="C442" s="8" t="s">
        <v>27</v>
      </c>
      <c r="D442" s="9">
        <f>SUM(D438:D441)</f>
        <v>6.1</v>
      </c>
      <c r="E442" s="9">
        <f>SUM(E438:E441)</f>
        <v>2.8</v>
      </c>
      <c r="F442" s="9">
        <f t="shared" ref="F442:O442" si="34">SUM(F438:F440)</f>
        <v>89.3</v>
      </c>
      <c r="G442" s="9">
        <f t="shared" si="34"/>
        <v>376</v>
      </c>
      <c r="H442" s="9">
        <f t="shared" si="34"/>
        <v>115</v>
      </c>
      <c r="I442" s="9">
        <f t="shared" si="34"/>
        <v>71</v>
      </c>
      <c r="J442" s="9">
        <f t="shared" si="34"/>
        <v>93.59</v>
      </c>
      <c r="K442" s="9">
        <f t="shared" si="34"/>
        <v>1.8</v>
      </c>
      <c r="L442" s="9">
        <f t="shared" si="34"/>
        <v>0.13</v>
      </c>
      <c r="M442" s="9">
        <f t="shared" si="34"/>
        <v>0.16</v>
      </c>
      <c r="N442" s="9">
        <f t="shared" si="34"/>
        <v>1.1000000000000001</v>
      </c>
      <c r="O442" s="9">
        <f t="shared" si="34"/>
        <v>150</v>
      </c>
    </row>
    <row r="443" spans="1:15" x14ac:dyDescent="0.2">
      <c r="E443" s="20"/>
    </row>
    <row r="444" spans="1:15" x14ac:dyDescent="0.2">
      <c r="A444" s="61"/>
      <c r="B444" s="61"/>
      <c r="C444" s="62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</row>
    <row r="445" spans="1:15" x14ac:dyDescent="0.2">
      <c r="A445" s="57"/>
      <c r="B445" s="57"/>
      <c r="C445" s="24" t="s">
        <v>92</v>
      </c>
      <c r="D445" s="2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x14ac:dyDescent="0.2">
      <c r="A446" s="101" t="s">
        <v>5</v>
      </c>
      <c r="B446" s="101" t="s">
        <v>6</v>
      </c>
      <c r="C446" s="101" t="s">
        <v>7</v>
      </c>
      <c r="D446" s="101" t="s">
        <v>8</v>
      </c>
      <c r="E446" s="101" t="s">
        <v>9</v>
      </c>
      <c r="F446" s="101" t="s">
        <v>10</v>
      </c>
      <c r="G446" s="100" t="s">
        <v>11</v>
      </c>
      <c r="H446" s="101" t="s">
        <v>12</v>
      </c>
      <c r="I446" s="101"/>
      <c r="J446" s="101"/>
      <c r="K446" s="101"/>
      <c r="L446" s="101" t="s">
        <v>13</v>
      </c>
      <c r="M446" s="101"/>
      <c r="N446" s="101"/>
      <c r="O446" s="101"/>
    </row>
    <row r="447" spans="1:15" ht="40.5" customHeight="1" x14ac:dyDescent="0.2">
      <c r="A447" s="101"/>
      <c r="B447" s="101"/>
      <c r="C447" s="101"/>
      <c r="D447" s="101"/>
      <c r="E447" s="101"/>
      <c r="F447" s="101"/>
      <c r="G447" s="100"/>
      <c r="H447" s="55" t="s">
        <v>14</v>
      </c>
      <c r="I447" s="55" t="s">
        <v>15</v>
      </c>
      <c r="J447" s="55" t="s">
        <v>16</v>
      </c>
      <c r="K447" s="55" t="s">
        <v>17</v>
      </c>
      <c r="L447" s="55" t="s">
        <v>18</v>
      </c>
      <c r="M447" s="55" t="s">
        <v>19</v>
      </c>
      <c r="N447" s="55" t="s">
        <v>20</v>
      </c>
      <c r="O447" s="55" t="s">
        <v>21</v>
      </c>
    </row>
    <row r="448" spans="1:15" ht="25.5" customHeight="1" x14ac:dyDescent="0.2">
      <c r="A448" s="67">
        <v>40</v>
      </c>
      <c r="B448" s="67">
        <v>100</v>
      </c>
      <c r="C448" s="18" t="s">
        <v>172</v>
      </c>
      <c r="D448" s="67">
        <v>1.7</v>
      </c>
      <c r="E448" s="67">
        <v>3.2</v>
      </c>
      <c r="F448" s="67">
        <v>8.6999999999999993</v>
      </c>
      <c r="G448" s="66">
        <v>90</v>
      </c>
      <c r="H448" s="67">
        <v>48</v>
      </c>
      <c r="I448" s="67">
        <v>19</v>
      </c>
      <c r="J448" s="67">
        <v>46</v>
      </c>
      <c r="K448" s="67">
        <v>0.7</v>
      </c>
      <c r="L448" s="67">
        <v>0.02</v>
      </c>
      <c r="M448" s="67">
        <v>0.06</v>
      </c>
      <c r="N448" s="67">
        <v>0.7</v>
      </c>
      <c r="O448" s="67">
        <v>11.2</v>
      </c>
    </row>
    <row r="449" spans="1:15" x14ac:dyDescent="0.2">
      <c r="A449" s="67">
        <v>690</v>
      </c>
      <c r="B449" s="67" t="s">
        <v>173</v>
      </c>
      <c r="C449" s="18" t="s">
        <v>174</v>
      </c>
      <c r="D449" s="67">
        <v>21.3</v>
      </c>
      <c r="E449" s="67">
        <v>27</v>
      </c>
      <c r="F449" s="67">
        <v>20.2</v>
      </c>
      <c r="G449" s="66">
        <v>405</v>
      </c>
      <c r="H449" s="67">
        <v>124</v>
      </c>
      <c r="I449" s="67">
        <v>48.2</v>
      </c>
      <c r="J449" s="67">
        <v>266</v>
      </c>
      <c r="K449" s="67">
        <v>3.7</v>
      </c>
      <c r="L449" s="67">
        <v>0.02</v>
      </c>
      <c r="M449" s="67">
        <v>0.13</v>
      </c>
      <c r="N449" s="67">
        <v>3.6</v>
      </c>
      <c r="O449" s="67">
        <v>61.3</v>
      </c>
    </row>
    <row r="450" spans="1:15" x14ac:dyDescent="0.2">
      <c r="A450" s="55">
        <v>627</v>
      </c>
      <c r="B450" s="55">
        <v>200</v>
      </c>
      <c r="C450" s="18" t="s">
        <v>59</v>
      </c>
      <c r="D450" s="55">
        <v>0.3</v>
      </c>
      <c r="E450" s="55">
        <v>0.1</v>
      </c>
      <c r="F450" s="55">
        <v>15.2</v>
      </c>
      <c r="G450" s="56">
        <v>61</v>
      </c>
      <c r="H450" s="55">
        <v>17</v>
      </c>
      <c r="I450" s="55">
        <v>7</v>
      </c>
      <c r="J450" s="55">
        <v>32</v>
      </c>
      <c r="K450" s="55">
        <v>0.9</v>
      </c>
      <c r="L450" s="55">
        <v>0</v>
      </c>
      <c r="M450" s="55">
        <v>0.06</v>
      </c>
      <c r="N450" s="55">
        <v>0.48</v>
      </c>
      <c r="O450" s="55">
        <v>0</v>
      </c>
    </row>
    <row r="451" spans="1:15" x14ac:dyDescent="0.2">
      <c r="A451" s="55"/>
      <c r="B451" s="55">
        <v>60</v>
      </c>
      <c r="C451" s="18" t="s">
        <v>26</v>
      </c>
      <c r="D451" s="55">
        <v>4.0999999999999996</v>
      </c>
      <c r="E451" s="55">
        <v>0.72</v>
      </c>
      <c r="F451" s="55">
        <v>27.8</v>
      </c>
      <c r="G451" s="56">
        <v>129</v>
      </c>
      <c r="H451" s="55">
        <v>18</v>
      </c>
      <c r="I451" s="55">
        <v>28</v>
      </c>
      <c r="J451" s="55">
        <v>74</v>
      </c>
      <c r="K451" s="55">
        <v>1.4</v>
      </c>
      <c r="L451" s="55">
        <v>0</v>
      </c>
      <c r="M451" s="55">
        <v>0.09</v>
      </c>
      <c r="N451" s="55">
        <v>0.72</v>
      </c>
      <c r="O451" s="55">
        <v>0</v>
      </c>
    </row>
    <row r="452" spans="1:15" x14ac:dyDescent="0.2">
      <c r="A452" s="55"/>
      <c r="B452" s="4">
        <v>50</v>
      </c>
      <c r="C452" s="5" t="s">
        <v>25</v>
      </c>
      <c r="D452" s="6">
        <v>3.8</v>
      </c>
      <c r="E452" s="6">
        <v>0.3</v>
      </c>
      <c r="F452" s="6">
        <v>25.5</v>
      </c>
      <c r="G452" s="6">
        <v>117</v>
      </c>
      <c r="H452" s="6">
        <v>10</v>
      </c>
      <c r="I452" s="6">
        <v>7</v>
      </c>
      <c r="J452" s="13">
        <v>32.5</v>
      </c>
      <c r="K452" s="13">
        <v>0.5</v>
      </c>
      <c r="L452" s="6">
        <v>0</v>
      </c>
      <c r="M452" s="6">
        <v>0.05</v>
      </c>
      <c r="N452" s="6">
        <v>0.47</v>
      </c>
      <c r="O452" s="6">
        <v>0</v>
      </c>
    </row>
    <row r="453" spans="1:15" x14ac:dyDescent="0.2">
      <c r="A453" s="55"/>
      <c r="B453" s="55"/>
      <c r="C453" s="18" t="s">
        <v>90</v>
      </c>
      <c r="D453" s="55"/>
      <c r="E453" s="55"/>
      <c r="F453" s="55"/>
      <c r="G453" s="56"/>
      <c r="H453" s="55"/>
      <c r="I453" s="55"/>
      <c r="J453" s="55"/>
      <c r="K453" s="55"/>
      <c r="L453" s="55"/>
      <c r="M453" s="55"/>
      <c r="N453" s="55"/>
      <c r="O453" s="55"/>
    </row>
    <row r="454" spans="1:15" x14ac:dyDescent="0.2">
      <c r="A454" s="55"/>
      <c r="B454" s="55"/>
      <c r="C454" s="18"/>
      <c r="D454" s="55"/>
      <c r="E454" s="55"/>
      <c r="F454" s="55"/>
      <c r="G454" s="56"/>
      <c r="H454" s="55"/>
      <c r="I454" s="55"/>
      <c r="J454" s="55"/>
      <c r="K454" s="55"/>
      <c r="L454" s="55"/>
      <c r="M454" s="55"/>
      <c r="N454" s="55"/>
      <c r="O454" s="55"/>
    </row>
    <row r="455" spans="1:15" x14ac:dyDescent="0.2">
      <c r="A455" s="4"/>
      <c r="B455" s="55"/>
      <c r="C455" s="5"/>
      <c r="D455" s="6"/>
      <c r="E455" s="6"/>
      <c r="F455" s="6"/>
      <c r="G455" s="6"/>
      <c r="H455" s="6"/>
      <c r="I455" s="6"/>
      <c r="J455" s="13"/>
      <c r="K455" s="13"/>
      <c r="L455" s="6"/>
      <c r="M455" s="6"/>
      <c r="N455" s="28"/>
      <c r="O455" s="6"/>
    </row>
    <row r="456" spans="1:15" x14ac:dyDescent="0.2">
      <c r="A456" s="4"/>
      <c r="B456" s="4"/>
      <c r="C456" s="5"/>
      <c r="D456" s="6"/>
      <c r="E456" s="6"/>
      <c r="F456" s="6"/>
      <c r="G456" s="6"/>
      <c r="H456" s="6"/>
      <c r="I456" s="6"/>
      <c r="J456" s="13"/>
      <c r="K456" s="13"/>
      <c r="L456" s="6"/>
      <c r="M456" s="6"/>
      <c r="N456" s="6"/>
      <c r="O456" s="6"/>
    </row>
    <row r="457" spans="1:15" x14ac:dyDescent="0.2">
      <c r="A457" s="2"/>
      <c r="B457" s="16"/>
      <c r="C457" s="8" t="s">
        <v>27</v>
      </c>
      <c r="D457" s="9">
        <f t="shared" ref="D457:O457" si="35">SUM(D448:D455)</f>
        <v>31.2</v>
      </c>
      <c r="E457" s="9">
        <f t="shared" si="35"/>
        <v>31.32</v>
      </c>
      <c r="F457" s="9">
        <f t="shared" si="35"/>
        <v>97.399999999999991</v>
      </c>
      <c r="G457" s="9">
        <f t="shared" si="35"/>
        <v>802</v>
      </c>
      <c r="H457" s="9">
        <f t="shared" si="35"/>
        <v>217</v>
      </c>
      <c r="I457" s="9">
        <f t="shared" si="35"/>
        <v>109.2</v>
      </c>
      <c r="J457" s="9">
        <f t="shared" si="35"/>
        <v>450.5</v>
      </c>
      <c r="K457" s="9">
        <f t="shared" si="35"/>
        <v>7.2000000000000011</v>
      </c>
      <c r="L457" s="9">
        <f t="shared" si="35"/>
        <v>0.04</v>
      </c>
      <c r="M457" s="9">
        <f t="shared" si="35"/>
        <v>0.38999999999999996</v>
      </c>
      <c r="N457" s="9">
        <f t="shared" si="35"/>
        <v>5.9699999999999989</v>
      </c>
      <c r="O457" s="9">
        <f t="shared" si="35"/>
        <v>72.5</v>
      </c>
    </row>
    <row r="458" spans="1:15" x14ac:dyDescent="0.2">
      <c r="E458" s="20"/>
    </row>
    <row r="459" spans="1:15" x14ac:dyDescent="0.2">
      <c r="A459" s="58"/>
      <c r="B459" s="58"/>
      <c r="C459" s="21" t="s">
        <v>96</v>
      </c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x14ac:dyDescent="0.2">
      <c r="A460" s="101" t="s">
        <v>5</v>
      </c>
      <c r="B460" s="101" t="s">
        <v>6</v>
      </c>
      <c r="C460" s="101" t="s">
        <v>7</v>
      </c>
      <c r="D460" s="101" t="s">
        <v>8</v>
      </c>
      <c r="E460" s="101" t="s">
        <v>9</v>
      </c>
      <c r="F460" s="101" t="s">
        <v>10</v>
      </c>
      <c r="G460" s="100" t="s">
        <v>11</v>
      </c>
      <c r="H460" s="101" t="s">
        <v>12</v>
      </c>
      <c r="I460" s="101"/>
      <c r="J460" s="101"/>
      <c r="K460" s="101"/>
      <c r="L460" s="101" t="s">
        <v>13</v>
      </c>
      <c r="M460" s="101"/>
      <c r="N460" s="101"/>
      <c r="O460" s="101"/>
    </row>
    <row r="461" spans="1:15" ht="38.25" customHeight="1" x14ac:dyDescent="0.2">
      <c r="A461" s="101"/>
      <c r="B461" s="101"/>
      <c r="C461" s="101"/>
      <c r="D461" s="101"/>
      <c r="E461" s="101"/>
      <c r="F461" s="101"/>
      <c r="G461" s="100"/>
      <c r="H461" s="55" t="s">
        <v>14</v>
      </c>
      <c r="I461" s="55" t="s">
        <v>15</v>
      </c>
      <c r="J461" s="55" t="s">
        <v>16</v>
      </c>
      <c r="K461" s="55" t="s">
        <v>17</v>
      </c>
      <c r="L461" s="55" t="s">
        <v>18</v>
      </c>
      <c r="M461" s="55" t="s">
        <v>19</v>
      </c>
      <c r="N461" s="55" t="s">
        <v>20</v>
      </c>
      <c r="O461" s="55" t="s">
        <v>21</v>
      </c>
    </row>
    <row r="462" spans="1:15" x14ac:dyDescent="0.2">
      <c r="A462" s="55"/>
      <c r="B462" s="26">
        <v>200</v>
      </c>
      <c r="C462" s="18" t="s">
        <v>44</v>
      </c>
      <c r="D462" s="6">
        <v>6</v>
      </c>
      <c r="E462" s="6">
        <v>12</v>
      </c>
      <c r="F462" s="6">
        <v>8.3000000000000007</v>
      </c>
      <c r="G462" s="6">
        <v>171</v>
      </c>
      <c r="H462" s="6">
        <v>248</v>
      </c>
      <c r="I462" s="6">
        <v>28</v>
      </c>
      <c r="J462" s="6">
        <v>184</v>
      </c>
      <c r="K462" s="6">
        <v>0.2</v>
      </c>
      <c r="L462" s="6">
        <v>0.03</v>
      </c>
      <c r="M462" s="6">
        <v>0.04</v>
      </c>
      <c r="N462" s="6">
        <v>0.3</v>
      </c>
      <c r="O462" s="6">
        <v>0.7</v>
      </c>
    </row>
    <row r="463" spans="1:15" x14ac:dyDescent="0.2">
      <c r="A463" s="4"/>
      <c r="B463" s="28">
        <v>30</v>
      </c>
      <c r="C463" s="5" t="s">
        <v>25</v>
      </c>
      <c r="D463" s="6">
        <v>2.2799999999999998</v>
      </c>
      <c r="E463" s="6">
        <v>0.18</v>
      </c>
      <c r="F463" s="6">
        <v>15.3</v>
      </c>
      <c r="G463" s="6">
        <v>70</v>
      </c>
      <c r="H463" s="6">
        <v>6</v>
      </c>
      <c r="I463" s="6">
        <v>4.2</v>
      </c>
      <c r="J463" s="13">
        <v>19.5</v>
      </c>
      <c r="K463" s="13">
        <v>0.3</v>
      </c>
      <c r="L463" s="6">
        <v>0</v>
      </c>
      <c r="M463" s="6">
        <v>0.03</v>
      </c>
      <c r="N463" s="6">
        <v>0.28000000000000003</v>
      </c>
      <c r="O463" s="6">
        <v>0</v>
      </c>
    </row>
    <row r="464" spans="1:15" x14ac:dyDescent="0.2">
      <c r="A464" s="4"/>
      <c r="B464" s="4"/>
      <c r="C464" s="5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x14ac:dyDescent="0.2">
      <c r="A465" s="4"/>
      <c r="C465" s="4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x14ac:dyDescent="0.2">
      <c r="A466" s="2"/>
      <c r="B466" s="16"/>
      <c r="C466" s="8" t="s">
        <v>27</v>
      </c>
      <c r="D466" s="9">
        <f>SUM(D462:D464)</f>
        <v>8.2799999999999994</v>
      </c>
      <c r="E466" s="9">
        <f>SUM(E462:E464)</f>
        <v>12.18</v>
      </c>
      <c r="F466" s="9">
        <f>SUM(F462:F464)</f>
        <v>23.6</v>
      </c>
      <c r="G466" s="9">
        <f>SUM(G462:G464)</f>
        <v>241</v>
      </c>
      <c r="H466" s="9">
        <f>SUM(H462:H464)</f>
        <v>254</v>
      </c>
      <c r="I466" s="9">
        <f t="shared" ref="I466:O466" si="36">SUM(I461:I464)</f>
        <v>32.200000000000003</v>
      </c>
      <c r="J466" s="9">
        <f t="shared" si="36"/>
        <v>203.5</v>
      </c>
      <c r="K466" s="9">
        <f t="shared" si="36"/>
        <v>0.5</v>
      </c>
      <c r="L466" s="9">
        <f t="shared" si="36"/>
        <v>0.03</v>
      </c>
      <c r="M466" s="9">
        <f t="shared" si="36"/>
        <v>7.0000000000000007E-2</v>
      </c>
      <c r="N466" s="9">
        <f t="shared" si="36"/>
        <v>0.58000000000000007</v>
      </c>
      <c r="O466" s="9">
        <f t="shared" si="36"/>
        <v>0.7</v>
      </c>
    </row>
    <row r="467" spans="1:15" x14ac:dyDescent="0.2">
      <c r="A467" s="4"/>
      <c r="B467" s="4"/>
      <c r="C467" s="5" t="s">
        <v>97</v>
      </c>
      <c r="D467" s="9">
        <v>101.14</v>
      </c>
      <c r="E467" s="9">
        <v>73</v>
      </c>
      <c r="F467" s="9">
        <v>491.1</v>
      </c>
      <c r="G467" s="9">
        <v>3002</v>
      </c>
      <c r="H467" s="9">
        <v>1240</v>
      </c>
      <c r="I467" s="9">
        <v>447.8</v>
      </c>
      <c r="J467" s="9">
        <v>1804.8</v>
      </c>
      <c r="K467" s="9">
        <v>23.37</v>
      </c>
      <c r="L467" s="9">
        <v>0.5</v>
      </c>
      <c r="M467" s="9">
        <v>0.88</v>
      </c>
      <c r="N467" s="9">
        <v>13.14</v>
      </c>
      <c r="O467" s="9">
        <v>248.16</v>
      </c>
    </row>
    <row r="468" spans="1:15" x14ac:dyDescent="0.2">
      <c r="A468" s="61"/>
      <c r="B468" s="61"/>
      <c r="C468" s="62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</row>
    <row r="469" spans="1:15" x14ac:dyDescent="0.2">
      <c r="A469" s="61"/>
      <c r="B469" s="61"/>
      <c r="C469" s="62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</row>
    <row r="470" spans="1:15" x14ac:dyDescent="0.2">
      <c r="A470" s="61"/>
      <c r="B470" s="61"/>
      <c r="C470" s="62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</row>
    <row r="471" spans="1:15" x14ac:dyDescent="0.2">
      <c r="A471" s="61"/>
      <c r="B471" s="61"/>
      <c r="C471" s="62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</row>
    <row r="472" spans="1:15" x14ac:dyDescent="0.2">
      <c r="A472" s="7"/>
      <c r="B472" s="61"/>
      <c r="C472" s="6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x14ac:dyDescent="0.2">
      <c r="B473" s="61"/>
      <c r="C473" s="61"/>
    </row>
    <row r="474" spans="1:15" ht="15" customHeight="1" x14ac:dyDescent="0.2">
      <c r="A474" s="15" t="s">
        <v>105</v>
      </c>
      <c r="B474" t="s">
        <v>106</v>
      </c>
      <c r="C474" s="15"/>
      <c r="D474" s="15"/>
      <c r="E474" s="21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1:15" x14ac:dyDescent="0.2">
      <c r="A475" s="15" t="s">
        <v>107</v>
      </c>
      <c r="B475" s="10" t="s">
        <v>108</v>
      </c>
      <c r="C475" s="11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x14ac:dyDescent="0.2">
      <c r="A476" s="102"/>
      <c r="B476" s="102"/>
      <c r="C476" s="10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x14ac:dyDescent="0.2">
      <c r="A477" s="3"/>
      <c r="B477" s="3"/>
      <c r="C477" s="3" t="s">
        <v>47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x14ac:dyDescent="0.2">
      <c r="A478" s="101" t="s">
        <v>5</v>
      </c>
      <c r="B478" s="101" t="s">
        <v>6</v>
      </c>
      <c r="C478" s="101" t="s">
        <v>7</v>
      </c>
      <c r="D478" s="101" t="s">
        <v>8</v>
      </c>
      <c r="E478" s="101" t="s">
        <v>9</v>
      </c>
      <c r="F478" s="101" t="s">
        <v>10</v>
      </c>
      <c r="G478" s="100" t="s">
        <v>11</v>
      </c>
      <c r="H478" s="101" t="s">
        <v>12</v>
      </c>
      <c r="I478" s="101"/>
      <c r="J478" s="101"/>
      <c r="K478" s="101"/>
      <c r="L478" s="101" t="s">
        <v>13</v>
      </c>
      <c r="M478" s="101"/>
      <c r="N478" s="101"/>
      <c r="O478" s="101"/>
    </row>
    <row r="479" spans="1:15" ht="42.75" customHeight="1" x14ac:dyDescent="0.2">
      <c r="A479" s="101"/>
      <c r="B479" s="101"/>
      <c r="C479" s="101"/>
      <c r="D479" s="101"/>
      <c r="E479" s="101"/>
      <c r="F479" s="101"/>
      <c r="G479" s="100"/>
      <c r="H479" s="1" t="s">
        <v>14</v>
      </c>
      <c r="I479" s="1" t="s">
        <v>15</v>
      </c>
      <c r="J479" s="1" t="s">
        <v>16</v>
      </c>
      <c r="K479" s="1" t="s">
        <v>17</v>
      </c>
      <c r="L479" s="1" t="s">
        <v>18</v>
      </c>
      <c r="M479" s="1" t="s">
        <v>19</v>
      </c>
      <c r="N479" s="1" t="s">
        <v>20</v>
      </c>
      <c r="O479" s="1" t="s">
        <v>21</v>
      </c>
    </row>
    <row r="480" spans="1:15" ht="24.75" customHeight="1" x14ac:dyDescent="0.2">
      <c r="A480" s="1">
        <v>177</v>
      </c>
      <c r="B480" s="1">
        <v>200</v>
      </c>
      <c r="C480" s="18" t="s">
        <v>109</v>
      </c>
      <c r="D480" s="1">
        <v>8.6</v>
      </c>
      <c r="E480" s="1">
        <v>11</v>
      </c>
      <c r="F480" s="1">
        <v>44.3</v>
      </c>
      <c r="G480" s="14">
        <v>350</v>
      </c>
      <c r="H480" s="1">
        <v>147</v>
      </c>
      <c r="I480" s="1">
        <v>44</v>
      </c>
      <c r="J480" s="1">
        <v>221</v>
      </c>
      <c r="K480" s="1">
        <v>2.2999999999999998</v>
      </c>
      <c r="L480" s="1">
        <v>54.8</v>
      </c>
      <c r="M480" s="1">
        <v>0.14000000000000001</v>
      </c>
      <c r="N480" s="1">
        <v>0.7</v>
      </c>
      <c r="O480" s="1">
        <v>0.9</v>
      </c>
    </row>
    <row r="481" spans="1:15" x14ac:dyDescent="0.2">
      <c r="A481" s="4">
        <v>15</v>
      </c>
      <c r="B481" s="1">
        <v>20</v>
      </c>
      <c r="C481" s="18" t="s">
        <v>49</v>
      </c>
      <c r="D481" s="1">
        <v>4.5999999999999996</v>
      </c>
      <c r="E481" s="1">
        <v>6</v>
      </c>
      <c r="F481" s="1">
        <v>0</v>
      </c>
      <c r="G481" s="14">
        <v>74</v>
      </c>
      <c r="H481" s="1">
        <v>200</v>
      </c>
      <c r="I481" s="1">
        <v>9.4</v>
      </c>
      <c r="J481" s="1">
        <v>109</v>
      </c>
      <c r="K481" s="1">
        <v>0.12</v>
      </c>
      <c r="L481" s="1">
        <v>0.08</v>
      </c>
      <c r="M481" s="1">
        <v>0</v>
      </c>
      <c r="N481" s="1">
        <v>0.02</v>
      </c>
      <c r="O481" s="1">
        <v>0.32</v>
      </c>
    </row>
    <row r="482" spans="1:15" ht="25.5" x14ac:dyDescent="0.2">
      <c r="A482" s="77">
        <v>294</v>
      </c>
      <c r="B482" s="77" t="s">
        <v>100</v>
      </c>
      <c r="C482" s="18" t="s">
        <v>144</v>
      </c>
      <c r="D482" s="77">
        <v>32</v>
      </c>
      <c r="E482" s="77">
        <v>47</v>
      </c>
      <c r="F482" s="77">
        <v>32</v>
      </c>
      <c r="G482" s="78">
        <v>672</v>
      </c>
      <c r="H482" s="77">
        <v>344</v>
      </c>
      <c r="I482" s="77">
        <v>55</v>
      </c>
      <c r="J482" s="77">
        <v>484</v>
      </c>
      <c r="K482" s="77"/>
      <c r="L482" s="77">
        <v>0.27</v>
      </c>
      <c r="M482" s="77">
        <v>0.16</v>
      </c>
      <c r="N482" s="77">
        <v>1.1000000000000001</v>
      </c>
      <c r="O482" s="77">
        <v>1.32</v>
      </c>
    </row>
    <row r="483" spans="1:15" x14ac:dyDescent="0.2">
      <c r="A483" s="77">
        <v>1024</v>
      </c>
      <c r="B483" s="77">
        <v>200</v>
      </c>
      <c r="C483" s="2" t="s">
        <v>50</v>
      </c>
      <c r="D483" s="77">
        <v>0.8</v>
      </c>
      <c r="E483" s="77">
        <v>2.6</v>
      </c>
      <c r="F483" s="77">
        <v>22.6</v>
      </c>
      <c r="G483" s="78">
        <v>112</v>
      </c>
      <c r="H483" s="77">
        <v>34</v>
      </c>
      <c r="I483" s="77">
        <v>0</v>
      </c>
      <c r="J483" s="77">
        <v>50</v>
      </c>
      <c r="K483" s="77">
        <v>0</v>
      </c>
      <c r="L483" s="77">
        <v>0</v>
      </c>
      <c r="M483" s="77">
        <v>0.02</v>
      </c>
      <c r="N483" s="77">
        <v>0.9</v>
      </c>
      <c r="O483" s="77">
        <v>0.4</v>
      </c>
    </row>
    <row r="484" spans="1:15" x14ac:dyDescent="0.2">
      <c r="A484" s="4"/>
      <c r="B484" s="4">
        <v>60</v>
      </c>
      <c r="C484" s="5" t="s">
        <v>25</v>
      </c>
      <c r="D484" s="6">
        <v>4.5999999999999996</v>
      </c>
      <c r="E484" s="6">
        <v>0.4</v>
      </c>
      <c r="F484" s="6">
        <v>30.6</v>
      </c>
      <c r="G484" s="6">
        <v>140</v>
      </c>
      <c r="H484" s="6">
        <v>12</v>
      </c>
      <c r="I484" s="6">
        <v>8.4</v>
      </c>
      <c r="J484" s="13">
        <v>39</v>
      </c>
      <c r="K484" s="13">
        <v>0.54</v>
      </c>
      <c r="L484" s="6">
        <v>0</v>
      </c>
      <c r="M484" s="6">
        <v>0.06</v>
      </c>
      <c r="N484" s="6">
        <v>0.56000000000000005</v>
      </c>
      <c r="O484" s="6">
        <v>0</v>
      </c>
    </row>
    <row r="485" spans="1:15" x14ac:dyDescent="0.2">
      <c r="A485" s="4"/>
      <c r="B485" s="4"/>
      <c r="C485" s="5"/>
      <c r="D485" s="6"/>
      <c r="E485" s="6"/>
      <c r="F485" s="6"/>
      <c r="G485" s="6"/>
      <c r="H485" s="6"/>
      <c r="I485" s="6"/>
      <c r="J485" s="13"/>
      <c r="K485" s="13"/>
      <c r="L485" s="6"/>
      <c r="M485" s="6"/>
      <c r="N485" s="6"/>
      <c r="O485" s="6"/>
    </row>
    <row r="486" spans="1:15" x14ac:dyDescent="0.2">
      <c r="A486" s="2"/>
      <c r="B486" s="2"/>
      <c r="C486" s="8" t="s">
        <v>27</v>
      </c>
      <c r="D486" s="9">
        <f t="shared" ref="D486:O486" si="37">SUM(D480:D484)</f>
        <v>50.6</v>
      </c>
      <c r="E486" s="9">
        <f t="shared" si="37"/>
        <v>67</v>
      </c>
      <c r="F486" s="9">
        <f t="shared" si="37"/>
        <v>129.5</v>
      </c>
      <c r="G486" s="9">
        <f t="shared" si="37"/>
        <v>1348</v>
      </c>
      <c r="H486" s="9">
        <f t="shared" si="37"/>
        <v>737</v>
      </c>
      <c r="I486" s="9">
        <f t="shared" si="37"/>
        <v>116.80000000000001</v>
      </c>
      <c r="J486" s="9">
        <f t="shared" si="37"/>
        <v>903</v>
      </c>
      <c r="K486" s="9">
        <f t="shared" si="37"/>
        <v>2.96</v>
      </c>
      <c r="L486" s="9">
        <f t="shared" si="37"/>
        <v>55.15</v>
      </c>
      <c r="M486" s="9">
        <f t="shared" si="37"/>
        <v>0.38000000000000006</v>
      </c>
      <c r="N486" s="9">
        <f t="shared" si="37"/>
        <v>3.2800000000000002</v>
      </c>
      <c r="O486" s="9">
        <f t="shared" si="37"/>
        <v>2.94</v>
      </c>
    </row>
    <row r="487" spans="1:15" x14ac:dyDescent="0.2">
      <c r="A487" s="10"/>
      <c r="B487" s="10"/>
      <c r="C487" s="11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x14ac:dyDescent="0.2">
      <c r="A488" s="10"/>
      <c r="B488" s="10"/>
      <c r="C488" s="11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x14ac:dyDescent="0.2">
      <c r="A489" s="10"/>
      <c r="B489" s="10"/>
      <c r="C489" s="11" t="s">
        <v>112</v>
      </c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x14ac:dyDescent="0.2">
      <c r="A490" s="10"/>
      <c r="B490" s="10"/>
      <c r="C490" s="11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x14ac:dyDescent="0.2">
      <c r="A491" s="7"/>
      <c r="B491" s="7"/>
      <c r="C491" s="7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x14ac:dyDescent="0.2">
      <c r="A492" s="3"/>
      <c r="B492" s="3"/>
      <c r="C492" s="3" t="s">
        <v>113</v>
      </c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x14ac:dyDescent="0.2">
      <c r="A493" s="101" t="s">
        <v>5</v>
      </c>
      <c r="B493" s="101" t="s">
        <v>6</v>
      </c>
      <c r="C493" s="101" t="s">
        <v>7</v>
      </c>
      <c r="D493" s="101" t="s">
        <v>8</v>
      </c>
      <c r="E493" s="101" t="s">
        <v>9</v>
      </c>
      <c r="F493" s="101" t="s">
        <v>10</v>
      </c>
      <c r="G493" s="100" t="s">
        <v>11</v>
      </c>
      <c r="H493" s="101" t="s">
        <v>12</v>
      </c>
      <c r="I493" s="101"/>
      <c r="J493" s="101"/>
      <c r="K493" s="101"/>
      <c r="L493" s="101" t="s">
        <v>13</v>
      </c>
      <c r="M493" s="101"/>
      <c r="N493" s="101"/>
      <c r="O493" s="101"/>
    </row>
    <row r="494" spans="1:15" ht="39" customHeight="1" x14ac:dyDescent="0.2">
      <c r="A494" s="101"/>
      <c r="B494" s="101"/>
      <c r="C494" s="101"/>
      <c r="D494" s="101"/>
      <c r="E494" s="101"/>
      <c r="F494" s="101"/>
      <c r="G494" s="100"/>
      <c r="H494" s="1" t="s">
        <v>14</v>
      </c>
      <c r="I494" s="1" t="s">
        <v>15</v>
      </c>
      <c r="J494" s="1" t="s">
        <v>16</v>
      </c>
      <c r="K494" s="1" t="s">
        <v>17</v>
      </c>
      <c r="L494" s="1" t="s">
        <v>18</v>
      </c>
      <c r="M494" s="1" t="s">
        <v>19</v>
      </c>
      <c r="N494" s="1" t="s">
        <v>20</v>
      </c>
      <c r="O494" s="1" t="s">
        <v>21</v>
      </c>
    </row>
    <row r="495" spans="1:15" ht="15" customHeight="1" x14ac:dyDescent="0.2">
      <c r="A495" s="77"/>
      <c r="B495" s="77">
        <v>100</v>
      </c>
      <c r="C495" s="18" t="s">
        <v>153</v>
      </c>
      <c r="D495" s="77">
        <v>3.2</v>
      </c>
      <c r="E495" s="77">
        <v>8.8000000000000007</v>
      </c>
      <c r="F495" s="77">
        <v>16.7</v>
      </c>
      <c r="G495" s="78">
        <v>158</v>
      </c>
      <c r="H495" s="77">
        <v>38.299999999999997</v>
      </c>
      <c r="I495" s="77">
        <v>18.3</v>
      </c>
      <c r="J495" s="77">
        <v>58.3</v>
      </c>
      <c r="K495" s="77">
        <v>6.2</v>
      </c>
      <c r="L495" s="77">
        <v>0</v>
      </c>
      <c r="M495" s="77">
        <v>0.02</v>
      </c>
      <c r="N495" s="77">
        <v>0.17</v>
      </c>
      <c r="O495" s="77">
        <v>6.4</v>
      </c>
    </row>
    <row r="496" spans="1:15" ht="24" customHeight="1" x14ac:dyDescent="0.2">
      <c r="A496" s="1">
        <v>139</v>
      </c>
      <c r="B496" s="1">
        <v>300</v>
      </c>
      <c r="C496" s="18" t="s">
        <v>114</v>
      </c>
      <c r="D496" s="1">
        <v>4.8</v>
      </c>
      <c r="E496" s="1">
        <v>3.72</v>
      </c>
      <c r="F496" s="1">
        <v>42</v>
      </c>
      <c r="G496" s="14">
        <v>181</v>
      </c>
      <c r="H496" s="1">
        <v>55.6</v>
      </c>
      <c r="I496" s="1">
        <v>46</v>
      </c>
      <c r="J496" s="1">
        <v>300</v>
      </c>
      <c r="K496" s="1">
        <v>1.6</v>
      </c>
      <c r="L496" s="1">
        <v>0</v>
      </c>
      <c r="M496" s="1">
        <v>0.16</v>
      </c>
      <c r="N496" s="1">
        <v>1.7</v>
      </c>
      <c r="O496" s="1">
        <v>12.4</v>
      </c>
    </row>
    <row r="497" spans="1:15" x14ac:dyDescent="0.2">
      <c r="A497" s="1">
        <v>402</v>
      </c>
      <c r="B497" s="1" t="s">
        <v>56</v>
      </c>
      <c r="C497" s="18" t="s">
        <v>115</v>
      </c>
      <c r="D497" s="1">
        <v>9.75</v>
      </c>
      <c r="E497" s="1">
        <v>5.85</v>
      </c>
      <c r="F497" s="1">
        <v>15.3</v>
      </c>
      <c r="G497" s="14">
        <v>180</v>
      </c>
      <c r="H497" s="1">
        <v>33</v>
      </c>
      <c r="I497" s="1">
        <v>33</v>
      </c>
      <c r="J497" s="1">
        <v>134</v>
      </c>
      <c r="K497" s="1">
        <v>1.8</v>
      </c>
      <c r="L497" s="1">
        <v>0</v>
      </c>
      <c r="M497" s="1">
        <v>0.11</v>
      </c>
      <c r="N497" s="1">
        <v>2.5499999999999998</v>
      </c>
      <c r="O497" s="1">
        <v>5.7</v>
      </c>
    </row>
    <row r="498" spans="1:15" x14ac:dyDescent="0.2">
      <c r="A498" s="1">
        <v>463</v>
      </c>
      <c r="B498" s="1">
        <v>200</v>
      </c>
      <c r="C498" s="18" t="s">
        <v>116</v>
      </c>
      <c r="D498" s="1">
        <v>11.47</v>
      </c>
      <c r="E498" s="1">
        <v>9.33</v>
      </c>
      <c r="F498" s="1">
        <v>56</v>
      </c>
      <c r="G498" s="14">
        <v>356</v>
      </c>
      <c r="H498" s="1">
        <v>32</v>
      </c>
      <c r="I498" s="1">
        <v>160</v>
      </c>
      <c r="J498" s="1">
        <v>268</v>
      </c>
      <c r="K498" s="1">
        <v>6</v>
      </c>
      <c r="L498" s="1">
        <v>0.02</v>
      </c>
      <c r="M498" s="1">
        <v>0.27</v>
      </c>
      <c r="N498" s="1">
        <v>3.3</v>
      </c>
      <c r="O498" s="1">
        <v>0</v>
      </c>
    </row>
    <row r="499" spans="1:15" x14ac:dyDescent="0.2">
      <c r="A499" s="1">
        <v>932</v>
      </c>
      <c r="B499" s="1">
        <v>200</v>
      </c>
      <c r="C499" s="18" t="s">
        <v>32</v>
      </c>
      <c r="D499" s="1">
        <v>0.6</v>
      </c>
      <c r="E499" s="1">
        <v>0</v>
      </c>
      <c r="F499" s="1">
        <v>30.8</v>
      </c>
      <c r="G499" s="14">
        <v>130</v>
      </c>
      <c r="H499" s="1">
        <v>24</v>
      </c>
      <c r="I499" s="1">
        <v>16</v>
      </c>
      <c r="J499" s="1">
        <v>22</v>
      </c>
      <c r="K499" s="1">
        <v>0.8</v>
      </c>
      <c r="L499" s="1">
        <v>0.04</v>
      </c>
      <c r="M499" s="1">
        <v>0.3</v>
      </c>
      <c r="N499" s="1">
        <v>0</v>
      </c>
      <c r="O499" s="1">
        <v>0</v>
      </c>
    </row>
    <row r="500" spans="1:15" x14ac:dyDescent="0.2">
      <c r="A500" s="1"/>
      <c r="B500" s="4">
        <v>80</v>
      </c>
      <c r="C500" s="5" t="s">
        <v>26</v>
      </c>
      <c r="D500" s="6">
        <v>5.5</v>
      </c>
      <c r="E500" s="6">
        <v>0.96</v>
      </c>
      <c r="F500" s="6">
        <v>37.1</v>
      </c>
      <c r="G500" s="6">
        <v>172</v>
      </c>
      <c r="H500" s="6">
        <v>24</v>
      </c>
      <c r="I500" s="6">
        <v>37.299999999999997</v>
      </c>
      <c r="J500" s="13">
        <v>98.7</v>
      </c>
      <c r="K500" s="13">
        <v>1.9</v>
      </c>
      <c r="L500" s="6">
        <v>0</v>
      </c>
      <c r="M500" s="6">
        <v>0.12</v>
      </c>
      <c r="N500" s="6">
        <v>0.96</v>
      </c>
      <c r="O500" s="6">
        <v>0</v>
      </c>
    </row>
    <row r="501" spans="1:15" x14ac:dyDescent="0.2">
      <c r="A501" s="4"/>
      <c r="B501" s="28">
        <v>60</v>
      </c>
      <c r="C501" s="5" t="s">
        <v>25</v>
      </c>
      <c r="D501" s="6">
        <v>4.5599999999999996</v>
      </c>
      <c r="E501" s="6">
        <v>0.36</v>
      </c>
      <c r="F501" s="6">
        <v>30.6</v>
      </c>
      <c r="G501" s="6">
        <v>140</v>
      </c>
      <c r="H501" s="6">
        <v>12</v>
      </c>
      <c r="I501" s="6">
        <v>8.4</v>
      </c>
      <c r="J501" s="13">
        <v>39</v>
      </c>
      <c r="K501" s="13">
        <v>0.6</v>
      </c>
      <c r="L501" s="6">
        <v>0</v>
      </c>
      <c r="M501" s="6">
        <v>0.06</v>
      </c>
      <c r="N501" s="6">
        <v>0.56000000000000005</v>
      </c>
      <c r="O501" s="6">
        <v>0</v>
      </c>
    </row>
    <row r="502" spans="1:15" x14ac:dyDescent="0.2">
      <c r="A502" s="4"/>
      <c r="B502" s="4"/>
      <c r="C502" s="5"/>
      <c r="D502" s="6"/>
      <c r="E502" s="6"/>
      <c r="F502" s="6"/>
      <c r="G502" s="6"/>
      <c r="H502" s="6"/>
      <c r="I502" s="6"/>
      <c r="J502" s="13"/>
      <c r="K502" s="13"/>
      <c r="L502" s="6"/>
      <c r="M502" s="6"/>
      <c r="N502" s="6"/>
      <c r="O502" s="6"/>
    </row>
    <row r="503" spans="1:15" x14ac:dyDescent="0.2">
      <c r="A503" s="4"/>
      <c r="B503" s="4"/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x14ac:dyDescent="0.2">
      <c r="A504" s="4"/>
      <c r="B504" s="4"/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x14ac:dyDescent="0.2">
      <c r="A505" s="2"/>
      <c r="B505" s="2"/>
      <c r="C505" s="8" t="s">
        <v>27</v>
      </c>
      <c r="D505" s="9">
        <f t="shared" ref="D505:O505" si="38">SUM(D495:D504)</f>
        <v>39.880000000000003</v>
      </c>
      <c r="E505" s="9">
        <f t="shared" si="38"/>
        <v>29.020000000000003</v>
      </c>
      <c r="F505" s="9">
        <f t="shared" si="38"/>
        <v>228.5</v>
      </c>
      <c r="G505" s="9">
        <f t="shared" si="38"/>
        <v>1317</v>
      </c>
      <c r="H505" s="9">
        <f t="shared" si="38"/>
        <v>218.9</v>
      </c>
      <c r="I505" s="9">
        <f t="shared" si="38"/>
        <v>319</v>
      </c>
      <c r="J505" s="9">
        <f t="shared" si="38"/>
        <v>920</v>
      </c>
      <c r="K505" s="9">
        <f t="shared" si="38"/>
        <v>18.900000000000002</v>
      </c>
      <c r="L505" s="9">
        <f t="shared" si="38"/>
        <v>0.06</v>
      </c>
      <c r="M505" s="9">
        <f t="shared" si="38"/>
        <v>1.04</v>
      </c>
      <c r="N505" s="9">
        <f t="shared" si="38"/>
        <v>9.24</v>
      </c>
      <c r="O505" s="9">
        <f t="shared" si="38"/>
        <v>24.5</v>
      </c>
    </row>
    <row r="506" spans="1:15" x14ac:dyDescent="0.2">
      <c r="A506" s="10"/>
      <c r="B506" s="10"/>
      <c r="C506" s="11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x14ac:dyDescent="0.2">
      <c r="A507" s="3"/>
      <c r="B507" s="3"/>
      <c r="C507" s="3" t="s">
        <v>117</v>
      </c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x14ac:dyDescent="0.2">
      <c r="A508" s="101" t="s">
        <v>5</v>
      </c>
      <c r="B508" s="101" t="s">
        <v>6</v>
      </c>
      <c r="C508" s="101" t="s">
        <v>7</v>
      </c>
      <c r="D508" s="101" t="s">
        <v>8</v>
      </c>
      <c r="E508" s="101" t="s">
        <v>9</v>
      </c>
      <c r="F508" s="101" t="s">
        <v>10</v>
      </c>
      <c r="G508" s="100" t="s">
        <v>11</v>
      </c>
      <c r="H508" s="101" t="s">
        <v>12</v>
      </c>
      <c r="I508" s="101"/>
      <c r="J508" s="101"/>
      <c r="K508" s="101"/>
      <c r="L508" s="101" t="s">
        <v>13</v>
      </c>
      <c r="M508" s="101"/>
      <c r="N508" s="101"/>
      <c r="O508" s="101"/>
    </row>
    <row r="509" spans="1:15" ht="42" customHeight="1" x14ac:dyDescent="0.2">
      <c r="A509" s="101"/>
      <c r="B509" s="101"/>
      <c r="C509" s="101"/>
      <c r="D509" s="101"/>
      <c r="E509" s="101"/>
      <c r="F509" s="101"/>
      <c r="G509" s="100"/>
      <c r="H509" s="1" t="s">
        <v>14</v>
      </c>
      <c r="I509" s="1" t="s">
        <v>15</v>
      </c>
      <c r="J509" s="1" t="s">
        <v>16</v>
      </c>
      <c r="K509" s="1" t="s">
        <v>17</v>
      </c>
      <c r="L509" s="1" t="s">
        <v>18</v>
      </c>
      <c r="M509" s="1" t="s">
        <v>19</v>
      </c>
      <c r="N509" s="1" t="s">
        <v>20</v>
      </c>
      <c r="O509" s="1" t="s">
        <v>21</v>
      </c>
    </row>
    <row r="510" spans="1:15" ht="13.5" customHeight="1" x14ac:dyDescent="0.2">
      <c r="A510" s="77">
        <v>109</v>
      </c>
      <c r="B510" s="77">
        <v>50</v>
      </c>
      <c r="C510" s="18" t="s">
        <v>159</v>
      </c>
      <c r="D510" s="77">
        <v>3.2</v>
      </c>
      <c r="E510" s="77">
        <v>2.8</v>
      </c>
      <c r="F510" s="77">
        <v>31</v>
      </c>
      <c r="G510" s="78">
        <v>160</v>
      </c>
      <c r="H510" s="77">
        <v>27</v>
      </c>
      <c r="I510" s="77">
        <v>38</v>
      </c>
      <c r="J510" s="77">
        <v>0.09</v>
      </c>
      <c r="K510" s="77">
        <v>0.6</v>
      </c>
      <c r="L510" s="77">
        <v>0</v>
      </c>
      <c r="M510" s="77">
        <v>0.04</v>
      </c>
      <c r="N510" s="77">
        <v>0.6</v>
      </c>
      <c r="O510" s="77">
        <v>0</v>
      </c>
    </row>
    <row r="511" spans="1:15" x14ac:dyDescent="0.2">
      <c r="A511" s="1"/>
      <c r="B511" s="1">
        <v>200</v>
      </c>
      <c r="C511" s="18" t="s">
        <v>36</v>
      </c>
      <c r="D511" s="1">
        <v>0.6</v>
      </c>
      <c r="E511" s="1">
        <v>0</v>
      </c>
      <c r="F511" s="1">
        <v>37.299999999999997</v>
      </c>
      <c r="G511" s="14">
        <v>120</v>
      </c>
      <c r="H511" s="1">
        <v>3</v>
      </c>
      <c r="I511" s="1">
        <v>0</v>
      </c>
      <c r="J511" s="1">
        <v>36</v>
      </c>
      <c r="K511" s="1">
        <v>0.4</v>
      </c>
      <c r="L511" s="1">
        <v>0</v>
      </c>
      <c r="M511" s="1">
        <v>0.04</v>
      </c>
      <c r="N511" s="1">
        <v>0</v>
      </c>
      <c r="O511" s="1">
        <v>0</v>
      </c>
    </row>
    <row r="512" spans="1:15" x14ac:dyDescent="0.2">
      <c r="A512" s="1"/>
      <c r="B512" s="1">
        <v>250</v>
      </c>
      <c r="C512" s="18" t="s">
        <v>35</v>
      </c>
      <c r="D512" s="1">
        <v>2.2999999999999998</v>
      </c>
      <c r="E512" s="1">
        <v>0</v>
      </c>
      <c r="F512" s="1">
        <v>21</v>
      </c>
      <c r="G512" s="14">
        <v>96</v>
      </c>
      <c r="H512" s="1">
        <v>85</v>
      </c>
      <c r="I512" s="1">
        <v>33</v>
      </c>
      <c r="J512" s="1">
        <v>57.5</v>
      </c>
      <c r="K512" s="1">
        <v>0.8</v>
      </c>
      <c r="L512" s="1">
        <v>0.13</v>
      </c>
      <c r="M512" s="1">
        <v>0.08</v>
      </c>
      <c r="N512" s="1">
        <v>0.5</v>
      </c>
      <c r="O512" s="1">
        <v>150</v>
      </c>
    </row>
    <row r="513" spans="1:15" x14ac:dyDescent="0.2">
      <c r="A513" s="4"/>
      <c r="B513" s="4"/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x14ac:dyDescent="0.2">
      <c r="A514" s="2"/>
      <c r="B514" s="2"/>
      <c r="C514" s="8" t="s">
        <v>27</v>
      </c>
      <c r="D514" s="9">
        <f t="shared" ref="D514:O514" si="39">SUM(D510:D513)</f>
        <v>6.1</v>
      </c>
      <c r="E514" s="9">
        <f t="shared" si="39"/>
        <v>2.8</v>
      </c>
      <c r="F514" s="9">
        <f t="shared" si="39"/>
        <v>89.3</v>
      </c>
      <c r="G514" s="9">
        <f t="shared" si="39"/>
        <v>376</v>
      </c>
      <c r="H514" s="9">
        <f t="shared" si="39"/>
        <v>115</v>
      </c>
      <c r="I514" s="9">
        <f t="shared" si="39"/>
        <v>71</v>
      </c>
      <c r="J514" s="9">
        <f t="shared" si="39"/>
        <v>93.59</v>
      </c>
      <c r="K514" s="9">
        <f t="shared" si="39"/>
        <v>1.8</v>
      </c>
      <c r="L514" s="9">
        <f t="shared" si="39"/>
        <v>0.13</v>
      </c>
      <c r="M514" s="9">
        <f t="shared" si="39"/>
        <v>0.16</v>
      </c>
      <c r="N514" s="9">
        <f t="shared" si="39"/>
        <v>1.1000000000000001</v>
      </c>
      <c r="O514" s="9">
        <f t="shared" si="39"/>
        <v>150</v>
      </c>
    </row>
    <row r="515" spans="1:15" x14ac:dyDescent="0.2">
      <c r="A515" s="10"/>
      <c r="B515" s="10"/>
      <c r="C515" s="11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x14ac:dyDescent="0.2">
      <c r="A516" s="3"/>
      <c r="B516" s="3"/>
      <c r="C516" s="3" t="s">
        <v>118</v>
      </c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x14ac:dyDescent="0.2">
      <c r="A517" s="101" t="s">
        <v>5</v>
      </c>
      <c r="B517" s="101" t="s">
        <v>6</v>
      </c>
      <c r="C517" s="101" t="s">
        <v>7</v>
      </c>
      <c r="D517" s="101" t="s">
        <v>8</v>
      </c>
      <c r="E517" s="101" t="s">
        <v>9</v>
      </c>
      <c r="F517" s="101" t="s">
        <v>10</v>
      </c>
      <c r="G517" s="100" t="s">
        <v>11</v>
      </c>
      <c r="H517" s="101" t="s">
        <v>12</v>
      </c>
      <c r="I517" s="101"/>
      <c r="J517" s="101"/>
      <c r="K517" s="101"/>
      <c r="L517" s="101" t="s">
        <v>13</v>
      </c>
      <c r="M517" s="101"/>
      <c r="N517" s="101"/>
      <c r="O517" s="101"/>
    </row>
    <row r="518" spans="1:15" ht="42.75" customHeight="1" x14ac:dyDescent="0.2">
      <c r="A518" s="101"/>
      <c r="B518" s="101"/>
      <c r="C518" s="101"/>
      <c r="D518" s="101"/>
      <c r="E518" s="101"/>
      <c r="F518" s="101"/>
      <c r="G518" s="100"/>
      <c r="H518" s="1" t="s">
        <v>14</v>
      </c>
      <c r="I518" s="1" t="s">
        <v>15</v>
      </c>
      <c r="J518" s="1" t="s">
        <v>16</v>
      </c>
      <c r="K518" s="1" t="s">
        <v>17</v>
      </c>
      <c r="L518" s="1" t="s">
        <v>18</v>
      </c>
      <c r="M518" s="1" t="s">
        <v>19</v>
      </c>
      <c r="N518" s="1" t="s">
        <v>20</v>
      </c>
      <c r="O518" s="1" t="s">
        <v>21</v>
      </c>
    </row>
    <row r="519" spans="1:15" x14ac:dyDescent="0.2">
      <c r="A519" s="1"/>
      <c r="B519" s="1">
        <v>60</v>
      </c>
      <c r="C519" s="18" t="s">
        <v>119</v>
      </c>
      <c r="D519" s="1">
        <v>1.8</v>
      </c>
      <c r="E519" s="1">
        <v>0.12</v>
      </c>
      <c r="F519" s="1">
        <v>4.2</v>
      </c>
      <c r="G519" s="14">
        <v>24</v>
      </c>
      <c r="H519" s="1">
        <v>9</v>
      </c>
      <c r="I519" s="1">
        <v>12</v>
      </c>
      <c r="J519" s="1">
        <v>32</v>
      </c>
      <c r="K519" s="1">
        <v>0.5</v>
      </c>
      <c r="L519" s="1">
        <v>0</v>
      </c>
      <c r="M519" s="1">
        <v>0.06</v>
      </c>
      <c r="N519" s="1">
        <v>0.5</v>
      </c>
      <c r="O519" s="1">
        <v>6</v>
      </c>
    </row>
    <row r="520" spans="1:15" x14ac:dyDescent="0.2">
      <c r="A520" s="1">
        <v>294</v>
      </c>
      <c r="B520" s="1">
        <v>120</v>
      </c>
      <c r="C520" s="18" t="s">
        <v>53</v>
      </c>
      <c r="D520" s="1">
        <v>21.24</v>
      </c>
      <c r="E520" s="1">
        <v>19.440000000000001</v>
      </c>
      <c r="F520" s="1">
        <v>12.36</v>
      </c>
      <c r="G520" s="14">
        <v>290</v>
      </c>
      <c r="H520" s="1">
        <v>37.44</v>
      </c>
      <c r="I520" s="1">
        <v>2.16</v>
      </c>
      <c r="J520" s="1">
        <v>176</v>
      </c>
      <c r="K520" s="1">
        <v>1.92</v>
      </c>
      <c r="L520" s="1">
        <v>0.41</v>
      </c>
      <c r="M520" s="1">
        <v>0.04</v>
      </c>
      <c r="N520" s="1">
        <v>4.8</v>
      </c>
      <c r="O520" s="1">
        <v>1.6</v>
      </c>
    </row>
    <row r="521" spans="1:15" x14ac:dyDescent="0.2">
      <c r="A521" s="1">
        <v>487</v>
      </c>
      <c r="B521" s="1">
        <v>250</v>
      </c>
      <c r="C521" s="18" t="s">
        <v>54</v>
      </c>
      <c r="D521" s="1">
        <v>3.3</v>
      </c>
      <c r="E521" s="1">
        <v>10</v>
      </c>
      <c r="F521" s="1">
        <v>25</v>
      </c>
      <c r="G521" s="14">
        <v>219</v>
      </c>
      <c r="H521" s="1">
        <v>70</v>
      </c>
      <c r="I521" s="1">
        <v>53.3</v>
      </c>
      <c r="J521" s="1">
        <v>150</v>
      </c>
      <c r="K521" s="1">
        <v>2</v>
      </c>
      <c r="L521" s="1"/>
      <c r="M521" s="1">
        <v>0.25</v>
      </c>
      <c r="N521" s="1">
        <v>1</v>
      </c>
      <c r="O521" s="1">
        <v>4.2</v>
      </c>
    </row>
    <row r="522" spans="1:15" x14ac:dyDescent="0.2">
      <c r="A522" s="1">
        <v>627</v>
      </c>
      <c r="B522" s="1">
        <v>200</v>
      </c>
      <c r="C522" s="18" t="s">
        <v>59</v>
      </c>
      <c r="D522" s="1">
        <v>0.3</v>
      </c>
      <c r="E522" s="1">
        <v>0.1</v>
      </c>
      <c r="F522" s="1">
        <v>15.2</v>
      </c>
      <c r="G522" s="14">
        <v>61</v>
      </c>
      <c r="H522" s="1">
        <v>17</v>
      </c>
      <c r="I522" s="1">
        <v>7</v>
      </c>
      <c r="J522" s="1">
        <v>32</v>
      </c>
      <c r="K522" s="1">
        <v>0.9</v>
      </c>
      <c r="L522" s="1">
        <v>0</v>
      </c>
      <c r="M522" s="1">
        <v>0.06</v>
      </c>
      <c r="N522" s="1">
        <v>0.48</v>
      </c>
      <c r="O522" s="1">
        <v>0</v>
      </c>
    </row>
    <row r="523" spans="1:15" x14ac:dyDescent="0.2">
      <c r="A523" s="1"/>
      <c r="B523" s="1">
        <v>60</v>
      </c>
      <c r="C523" s="5" t="s">
        <v>26</v>
      </c>
      <c r="D523" s="6">
        <v>4.0999999999999996</v>
      </c>
      <c r="E523" s="6">
        <v>0.72</v>
      </c>
      <c r="F523" s="6">
        <v>27.8</v>
      </c>
      <c r="G523" s="6">
        <v>129</v>
      </c>
      <c r="H523" s="6">
        <v>18</v>
      </c>
      <c r="I523" s="6">
        <v>28</v>
      </c>
      <c r="J523" s="13">
        <v>74</v>
      </c>
      <c r="K523" s="13">
        <v>1.4</v>
      </c>
      <c r="L523" s="6">
        <v>0</v>
      </c>
      <c r="M523" s="6">
        <v>0.09</v>
      </c>
      <c r="N523" s="28">
        <v>0.72</v>
      </c>
      <c r="O523" s="6">
        <v>0</v>
      </c>
    </row>
    <row r="524" spans="1:15" x14ac:dyDescent="0.2">
      <c r="A524" s="4"/>
      <c r="B524" s="4">
        <v>50</v>
      </c>
      <c r="C524" s="5" t="s">
        <v>25</v>
      </c>
      <c r="D524" s="6">
        <v>3.8</v>
      </c>
      <c r="E524" s="6">
        <v>0.3</v>
      </c>
      <c r="F524" s="6">
        <v>25.5</v>
      </c>
      <c r="G524" s="6">
        <v>117</v>
      </c>
      <c r="H524" s="6">
        <v>10</v>
      </c>
      <c r="I524" s="6">
        <v>7</v>
      </c>
      <c r="J524" s="6">
        <v>32.5</v>
      </c>
      <c r="K524" s="6">
        <v>0.5</v>
      </c>
      <c r="L524" s="6">
        <v>0</v>
      </c>
      <c r="M524" s="6">
        <v>0.05</v>
      </c>
      <c r="N524" s="6">
        <v>0.47</v>
      </c>
      <c r="O524" s="6">
        <v>0</v>
      </c>
    </row>
    <row r="525" spans="1:15" x14ac:dyDescent="0.2">
      <c r="A525" s="4"/>
      <c r="B525" s="4"/>
      <c r="C525" s="5"/>
      <c r="D525" s="6"/>
      <c r="E525" s="6"/>
      <c r="F525" s="6"/>
      <c r="G525" s="6"/>
      <c r="H525" s="6"/>
      <c r="I525" s="6"/>
      <c r="J525" s="13"/>
      <c r="K525" s="13"/>
      <c r="L525" s="6"/>
      <c r="M525" s="6"/>
      <c r="N525" s="6"/>
      <c r="O525" s="6"/>
    </row>
    <row r="526" spans="1:15" x14ac:dyDescent="0.2">
      <c r="A526" s="4"/>
      <c r="B526" s="4"/>
      <c r="C526" s="5"/>
      <c r="D526" s="6"/>
      <c r="E526" s="6"/>
      <c r="F526" s="6"/>
      <c r="G526" s="6"/>
      <c r="I526" s="6"/>
      <c r="J526" s="6"/>
      <c r="K526" s="6"/>
      <c r="L526" s="6"/>
      <c r="M526" s="6"/>
      <c r="N526" s="6"/>
      <c r="O526" s="6"/>
    </row>
    <row r="527" spans="1:15" x14ac:dyDescent="0.2">
      <c r="A527" s="4"/>
      <c r="B527" s="4"/>
      <c r="C527" s="5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x14ac:dyDescent="0.2">
      <c r="A528" s="2"/>
      <c r="B528" s="2"/>
      <c r="C528" s="8" t="s">
        <v>27</v>
      </c>
      <c r="D528" s="9">
        <f t="shared" ref="D528:O528" si="40">SUM(D519:D527)</f>
        <v>34.54</v>
      </c>
      <c r="E528" s="9">
        <f t="shared" si="40"/>
        <v>30.680000000000003</v>
      </c>
      <c r="F528" s="9">
        <f t="shared" si="40"/>
        <v>110.06</v>
      </c>
      <c r="G528" s="9">
        <f t="shared" si="40"/>
        <v>840</v>
      </c>
      <c r="H528" s="9">
        <f t="shared" si="40"/>
        <v>161.44</v>
      </c>
      <c r="I528" s="9">
        <f t="shared" si="40"/>
        <v>109.46</v>
      </c>
      <c r="J528" s="9">
        <f t="shared" si="40"/>
        <v>496.5</v>
      </c>
      <c r="K528" s="9">
        <f t="shared" si="40"/>
        <v>7.2200000000000006</v>
      </c>
      <c r="L528" s="9">
        <f t="shared" si="40"/>
        <v>0.41</v>
      </c>
      <c r="M528" s="9">
        <f t="shared" si="40"/>
        <v>0.55000000000000004</v>
      </c>
      <c r="N528" s="9">
        <f t="shared" si="40"/>
        <v>7.9699999999999989</v>
      </c>
      <c r="O528" s="9">
        <f t="shared" si="40"/>
        <v>11.8</v>
      </c>
    </row>
    <row r="529" spans="1:15" x14ac:dyDescent="0.2">
      <c r="A529" s="10"/>
      <c r="B529" s="10"/>
      <c r="C529" s="11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x14ac:dyDescent="0.2">
      <c r="A530" s="10"/>
      <c r="B530" s="10"/>
      <c r="C530" s="11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x14ac:dyDescent="0.2">
      <c r="A531" s="15"/>
      <c r="B531" s="15"/>
      <c r="C531" s="21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x14ac:dyDescent="0.2">
      <c r="A532" s="15"/>
      <c r="B532" s="15"/>
      <c r="C532" s="21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x14ac:dyDescent="0.2">
      <c r="A533" s="15"/>
      <c r="B533" s="15"/>
      <c r="C533" s="21" t="s">
        <v>96</v>
      </c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x14ac:dyDescent="0.2">
      <c r="A534" s="101" t="s">
        <v>5</v>
      </c>
      <c r="B534" s="101" t="s">
        <v>6</v>
      </c>
      <c r="C534" s="101" t="s">
        <v>7</v>
      </c>
      <c r="D534" s="101" t="s">
        <v>8</v>
      </c>
      <c r="E534" s="101" t="s">
        <v>9</v>
      </c>
      <c r="F534" s="101" t="s">
        <v>10</v>
      </c>
      <c r="G534" s="100" t="s">
        <v>11</v>
      </c>
      <c r="H534" s="101" t="s">
        <v>12</v>
      </c>
      <c r="I534" s="101"/>
      <c r="J534" s="101"/>
      <c r="K534" s="101"/>
      <c r="L534" s="101" t="s">
        <v>13</v>
      </c>
      <c r="M534" s="101"/>
      <c r="N534" s="101"/>
      <c r="O534" s="101"/>
    </row>
    <row r="535" spans="1:15" ht="41.25" customHeight="1" x14ac:dyDescent="0.2">
      <c r="A535" s="101"/>
      <c r="B535" s="101"/>
      <c r="C535" s="101"/>
      <c r="D535" s="101"/>
      <c r="E535" s="101"/>
      <c r="F535" s="101"/>
      <c r="G535" s="100"/>
      <c r="H535" s="1" t="s">
        <v>14</v>
      </c>
      <c r="I535" s="1" t="s">
        <v>15</v>
      </c>
      <c r="J535" s="1" t="s">
        <v>16</v>
      </c>
      <c r="K535" s="1" t="s">
        <v>17</v>
      </c>
      <c r="L535" s="1" t="s">
        <v>18</v>
      </c>
      <c r="M535" s="1" t="s">
        <v>19</v>
      </c>
      <c r="N535" s="1" t="s">
        <v>20</v>
      </c>
      <c r="O535" s="1" t="s">
        <v>21</v>
      </c>
    </row>
    <row r="536" spans="1:15" x14ac:dyDescent="0.2">
      <c r="A536" s="1"/>
      <c r="B536" s="26">
        <v>200</v>
      </c>
      <c r="C536" s="18" t="s">
        <v>44</v>
      </c>
      <c r="D536" s="6">
        <v>6</v>
      </c>
      <c r="E536" s="6">
        <v>12</v>
      </c>
      <c r="F536" s="6">
        <v>8.3000000000000007</v>
      </c>
      <c r="G536" s="6">
        <v>171</v>
      </c>
      <c r="H536" s="6">
        <v>248</v>
      </c>
      <c r="I536" s="6">
        <v>28</v>
      </c>
      <c r="J536" s="6">
        <v>184</v>
      </c>
      <c r="K536" s="6">
        <v>0.2</v>
      </c>
      <c r="L536" s="6">
        <v>0.03</v>
      </c>
      <c r="M536" s="6">
        <v>0.04</v>
      </c>
      <c r="N536" s="6">
        <v>0.3</v>
      </c>
      <c r="O536" s="6">
        <v>0.7</v>
      </c>
    </row>
    <row r="537" spans="1:15" ht="25.5" x14ac:dyDescent="0.2">
      <c r="A537" s="4"/>
      <c r="B537" s="28">
        <v>30</v>
      </c>
      <c r="C537" s="5" t="s">
        <v>158</v>
      </c>
      <c r="D537" s="6">
        <v>2.2799999999999998</v>
      </c>
      <c r="E537" s="6">
        <v>0.18</v>
      </c>
      <c r="F537" s="6">
        <v>15.3</v>
      </c>
      <c r="G537" s="6">
        <v>70</v>
      </c>
      <c r="H537" s="6">
        <v>6</v>
      </c>
      <c r="I537" s="6">
        <v>4.2</v>
      </c>
      <c r="J537" s="13">
        <v>19.5</v>
      </c>
      <c r="K537" s="13">
        <v>0.3</v>
      </c>
      <c r="L537" s="6">
        <v>0</v>
      </c>
      <c r="M537" s="6">
        <v>0.03</v>
      </c>
      <c r="N537" s="6">
        <v>0.28000000000000003</v>
      </c>
      <c r="O537" s="6">
        <v>0</v>
      </c>
    </row>
    <row r="538" spans="1:15" x14ac:dyDescent="0.2">
      <c r="A538" s="4"/>
      <c r="B538" s="4"/>
      <c r="C538" s="5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x14ac:dyDescent="0.2">
      <c r="A539" s="4"/>
      <c r="C539" s="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x14ac:dyDescent="0.2">
      <c r="A540" s="2"/>
      <c r="B540" s="16"/>
      <c r="C540" s="8" t="s">
        <v>27</v>
      </c>
      <c r="D540" s="9">
        <f>SUM(D536:D538)</f>
        <v>8.2799999999999994</v>
      </c>
      <c r="E540" s="9">
        <f>SUM(E536:E538)</f>
        <v>12.18</v>
      </c>
      <c r="F540" s="9">
        <f>SUM(F536:F538)</f>
        <v>23.6</v>
      </c>
      <c r="G540" s="9">
        <f>SUM(G536:G538)</f>
        <v>241</v>
      </c>
      <c r="H540" s="9">
        <f>SUM(H536:H538)</f>
        <v>254</v>
      </c>
      <c r="I540" s="9">
        <f t="shared" ref="I540:O540" si="41">SUM(I535:I538)</f>
        <v>32.200000000000003</v>
      </c>
      <c r="J540" s="9">
        <f t="shared" si="41"/>
        <v>203.5</v>
      </c>
      <c r="K540" s="9">
        <f t="shared" si="41"/>
        <v>0.5</v>
      </c>
      <c r="L540" s="9">
        <f t="shared" si="41"/>
        <v>0.03</v>
      </c>
      <c r="M540" s="9">
        <f t="shared" si="41"/>
        <v>7.0000000000000007E-2</v>
      </c>
      <c r="N540" s="9">
        <f t="shared" si="41"/>
        <v>0.58000000000000007</v>
      </c>
      <c r="O540" s="9">
        <f t="shared" si="41"/>
        <v>0.7</v>
      </c>
    </row>
    <row r="541" spans="1:15" x14ac:dyDescent="0.2">
      <c r="A541" s="4"/>
      <c r="B541" s="4"/>
      <c r="C541" s="5" t="s">
        <v>97</v>
      </c>
      <c r="D541" s="9">
        <v>120.6</v>
      </c>
      <c r="E541" s="9">
        <v>99.2</v>
      </c>
      <c r="F541" s="9">
        <v>555.36</v>
      </c>
      <c r="G541" s="9">
        <v>3570</v>
      </c>
      <c r="H541" s="9">
        <v>1337</v>
      </c>
      <c r="I541" s="9">
        <v>627.16</v>
      </c>
      <c r="J541" s="9">
        <v>2394.8000000000002</v>
      </c>
      <c r="K541" s="9">
        <v>28.07</v>
      </c>
      <c r="L541" s="9">
        <v>55.66</v>
      </c>
      <c r="M541" s="9">
        <v>2.77</v>
      </c>
      <c r="N541" s="9">
        <v>21.53</v>
      </c>
      <c r="O541" s="9">
        <v>188.72</v>
      </c>
    </row>
    <row r="542" spans="1:15" x14ac:dyDescent="0.2">
      <c r="A542" s="15"/>
      <c r="B542" s="15"/>
      <c r="C542" s="21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x14ac:dyDescent="0.2">
      <c r="A543" s="15"/>
      <c r="B543" s="15"/>
      <c r="C543" s="21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x14ac:dyDescent="0.2">
      <c r="A544" s="15"/>
      <c r="B544" s="15"/>
      <c r="C544" s="21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x14ac:dyDescent="0.2">
      <c r="A545" s="102" t="s">
        <v>46</v>
      </c>
      <c r="B545" s="102"/>
      <c r="C545" s="10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x14ac:dyDescent="0.2">
      <c r="A546" s="102" t="s">
        <v>120</v>
      </c>
      <c r="B546" s="102"/>
      <c r="C546" s="10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x14ac:dyDescent="0.2">
      <c r="A547" s="102"/>
      <c r="B547" s="102"/>
      <c r="C547" s="10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x14ac:dyDescent="0.2">
      <c r="A548" s="3"/>
      <c r="B548" s="3"/>
      <c r="C548" s="7" t="s">
        <v>121</v>
      </c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x14ac:dyDescent="0.2">
      <c r="A549" s="101" t="s">
        <v>5</v>
      </c>
      <c r="B549" s="101" t="s">
        <v>6</v>
      </c>
      <c r="C549" s="101" t="s">
        <v>7</v>
      </c>
      <c r="D549" s="101" t="s">
        <v>8</v>
      </c>
      <c r="E549" s="101" t="s">
        <v>9</v>
      </c>
      <c r="F549" s="101" t="s">
        <v>10</v>
      </c>
      <c r="G549" s="100" t="s">
        <v>11</v>
      </c>
      <c r="H549" s="101" t="s">
        <v>12</v>
      </c>
      <c r="I549" s="101"/>
      <c r="J549" s="101"/>
      <c r="K549" s="101"/>
      <c r="L549" s="101" t="s">
        <v>13</v>
      </c>
      <c r="M549" s="101"/>
      <c r="N549" s="101"/>
      <c r="O549" s="101"/>
    </row>
    <row r="550" spans="1:15" ht="37.5" customHeight="1" x14ac:dyDescent="0.2">
      <c r="A550" s="101"/>
      <c r="B550" s="101"/>
      <c r="C550" s="101"/>
      <c r="D550" s="101"/>
      <c r="E550" s="101"/>
      <c r="F550" s="101"/>
      <c r="G550" s="100"/>
      <c r="H550" s="1" t="s">
        <v>14</v>
      </c>
      <c r="I550" s="1" t="s">
        <v>15</v>
      </c>
      <c r="J550" s="1" t="s">
        <v>16</v>
      </c>
      <c r="K550" s="1" t="s">
        <v>17</v>
      </c>
      <c r="L550" s="1" t="s">
        <v>18</v>
      </c>
      <c r="M550" s="1" t="s">
        <v>19</v>
      </c>
      <c r="N550" s="1" t="s">
        <v>20</v>
      </c>
      <c r="O550" s="1" t="s">
        <v>21</v>
      </c>
    </row>
    <row r="551" spans="1:15" x14ac:dyDescent="0.2">
      <c r="A551" s="1">
        <v>214</v>
      </c>
      <c r="B551" s="1">
        <v>200</v>
      </c>
      <c r="C551" s="18" t="s">
        <v>122</v>
      </c>
      <c r="D551" s="1">
        <v>20</v>
      </c>
      <c r="E551" s="1">
        <v>31</v>
      </c>
      <c r="F551" s="1">
        <v>5.5</v>
      </c>
      <c r="G551" s="14">
        <v>377</v>
      </c>
      <c r="H551" s="1">
        <v>192</v>
      </c>
      <c r="I551" s="1">
        <v>28</v>
      </c>
      <c r="J551" s="1">
        <v>373</v>
      </c>
      <c r="K551" s="1">
        <v>3.9</v>
      </c>
      <c r="L551" s="1">
        <v>0.44</v>
      </c>
      <c r="M551" s="1">
        <v>0.12</v>
      </c>
      <c r="N551" s="1">
        <v>0.5</v>
      </c>
      <c r="O551" s="1">
        <v>1.3</v>
      </c>
    </row>
    <row r="552" spans="1:15" x14ac:dyDescent="0.2">
      <c r="A552" s="77">
        <v>181</v>
      </c>
      <c r="B552" s="77">
        <v>200</v>
      </c>
      <c r="C552" s="18" t="s">
        <v>164</v>
      </c>
      <c r="D552" s="77">
        <v>6</v>
      </c>
      <c r="E552" s="77">
        <v>7</v>
      </c>
      <c r="F552" s="77">
        <v>30</v>
      </c>
      <c r="G552" s="78">
        <v>200</v>
      </c>
      <c r="H552" s="77">
        <v>131</v>
      </c>
      <c r="I552" s="77">
        <v>24</v>
      </c>
      <c r="J552" s="77">
        <v>118</v>
      </c>
      <c r="K552" s="77">
        <v>1</v>
      </c>
      <c r="L552" s="77">
        <v>28</v>
      </c>
      <c r="M552" s="77">
        <v>0</v>
      </c>
      <c r="N552" s="77">
        <v>0.01</v>
      </c>
      <c r="O552" s="77">
        <v>0.15</v>
      </c>
    </row>
    <row r="553" spans="1:15" x14ac:dyDescent="0.2">
      <c r="A553" s="1">
        <v>14</v>
      </c>
      <c r="B553" s="1">
        <v>20</v>
      </c>
      <c r="C553" s="18" t="s">
        <v>23</v>
      </c>
      <c r="D553" s="1">
        <v>0.18</v>
      </c>
      <c r="E553" s="1">
        <v>14.6</v>
      </c>
      <c r="F553" s="1">
        <v>0.26</v>
      </c>
      <c r="G553" s="14">
        <v>132</v>
      </c>
      <c r="H553" s="1">
        <v>4.8</v>
      </c>
      <c r="I553" s="1">
        <v>0</v>
      </c>
      <c r="J553" s="1">
        <v>6</v>
      </c>
      <c r="K553" s="1">
        <v>0.02</v>
      </c>
      <c r="L553" s="1">
        <v>80</v>
      </c>
      <c r="M553" s="1">
        <v>0</v>
      </c>
      <c r="N553" s="1">
        <v>0.02</v>
      </c>
      <c r="O553" s="1">
        <v>0</v>
      </c>
    </row>
    <row r="554" spans="1:15" x14ac:dyDescent="0.2">
      <c r="A554" s="4">
        <v>15</v>
      </c>
      <c r="B554" s="1">
        <v>20</v>
      </c>
      <c r="C554" s="18" t="s">
        <v>49</v>
      </c>
      <c r="D554" s="1">
        <v>4.5999999999999996</v>
      </c>
      <c r="E554" s="1">
        <v>6</v>
      </c>
      <c r="F554" s="1">
        <v>0</v>
      </c>
      <c r="G554" s="14">
        <v>74</v>
      </c>
      <c r="H554" s="1">
        <v>200</v>
      </c>
      <c r="I554" s="1">
        <v>9.4</v>
      </c>
      <c r="J554" s="1">
        <v>109</v>
      </c>
      <c r="K554" s="1">
        <v>0.12</v>
      </c>
      <c r="L554" s="1">
        <v>0.08</v>
      </c>
      <c r="M554" s="1">
        <v>0</v>
      </c>
      <c r="N554" s="1">
        <v>0.02</v>
      </c>
      <c r="O554" s="1">
        <v>0.32</v>
      </c>
    </row>
    <row r="555" spans="1:15" x14ac:dyDescent="0.2">
      <c r="A555" s="4">
        <v>397</v>
      </c>
      <c r="B555" s="4">
        <v>200</v>
      </c>
      <c r="C555" s="5" t="s">
        <v>145</v>
      </c>
      <c r="D555" s="6">
        <v>6</v>
      </c>
      <c r="E555" s="6">
        <v>6.3</v>
      </c>
      <c r="F555" s="6">
        <v>20.399999999999999</v>
      </c>
      <c r="G555" s="6">
        <v>156</v>
      </c>
      <c r="H555" s="6">
        <v>183</v>
      </c>
      <c r="I555" s="6">
        <v>23.3</v>
      </c>
      <c r="J555" s="6">
        <v>153.30000000000001</v>
      </c>
      <c r="K555" s="6">
        <v>0.39</v>
      </c>
      <c r="L555" s="6">
        <v>0.03</v>
      </c>
      <c r="M555" s="6">
        <v>0.06</v>
      </c>
      <c r="N555" s="6">
        <v>0.19</v>
      </c>
      <c r="O555" s="6">
        <v>1.6</v>
      </c>
    </row>
    <row r="556" spans="1:15" x14ac:dyDescent="0.2">
      <c r="A556" s="4"/>
      <c r="B556" s="4">
        <v>60</v>
      </c>
      <c r="C556" s="5" t="s">
        <v>25</v>
      </c>
      <c r="D556" s="6">
        <v>4.5999999999999996</v>
      </c>
      <c r="E556" s="6">
        <v>0.4</v>
      </c>
      <c r="F556" s="6">
        <v>30.6</v>
      </c>
      <c r="G556" s="6">
        <v>140</v>
      </c>
      <c r="H556" s="6">
        <v>12</v>
      </c>
      <c r="I556" s="6">
        <v>8.4</v>
      </c>
      <c r="J556" s="13">
        <v>39</v>
      </c>
      <c r="K556" s="13">
        <v>0.54</v>
      </c>
      <c r="L556" s="6">
        <v>0</v>
      </c>
      <c r="M556" s="6">
        <v>0.06</v>
      </c>
      <c r="N556" s="6">
        <v>0.56000000000000005</v>
      </c>
      <c r="O556" s="6">
        <v>0</v>
      </c>
    </row>
    <row r="557" spans="1:15" x14ac:dyDescent="0.2">
      <c r="A557" s="4"/>
      <c r="B557" s="4">
        <v>40</v>
      </c>
      <c r="C557" s="5" t="s">
        <v>26</v>
      </c>
      <c r="D557" s="6">
        <v>3.8</v>
      </c>
      <c r="E557" s="6">
        <v>0.48</v>
      </c>
      <c r="F557" s="6">
        <v>18.5</v>
      </c>
      <c r="G557" s="6">
        <v>85</v>
      </c>
      <c r="H557" s="6">
        <v>12</v>
      </c>
      <c r="I557" s="6">
        <v>18.7</v>
      </c>
      <c r="J557" s="13">
        <v>49.3</v>
      </c>
      <c r="K557" s="13">
        <v>0.9</v>
      </c>
      <c r="L557" s="6">
        <v>0</v>
      </c>
      <c r="M557" s="6">
        <v>0.06</v>
      </c>
      <c r="N557" s="6">
        <v>0.48</v>
      </c>
      <c r="O557" s="6">
        <v>0</v>
      </c>
    </row>
    <row r="558" spans="1:15" x14ac:dyDescent="0.2">
      <c r="A558" s="4"/>
      <c r="B558" s="4"/>
      <c r="C558" s="5"/>
      <c r="D558" s="6"/>
      <c r="E558" s="6"/>
      <c r="F558" s="6"/>
      <c r="G558" s="6"/>
      <c r="H558" s="6"/>
      <c r="I558" s="6"/>
      <c r="J558" s="13"/>
      <c r="K558" s="13"/>
      <c r="L558" s="6"/>
      <c r="M558" s="6"/>
      <c r="N558" s="6"/>
      <c r="O558" s="6"/>
    </row>
    <row r="559" spans="1:15" x14ac:dyDescent="0.2">
      <c r="A559" s="4"/>
      <c r="B559" s="2"/>
      <c r="C559" s="8" t="s">
        <v>27</v>
      </c>
      <c r="D559" s="9">
        <f t="shared" ref="D559:N559" si="42">SUM(D550:D557)</f>
        <v>45.18</v>
      </c>
      <c r="E559" s="9">
        <f t="shared" si="42"/>
        <v>65.780000000000015</v>
      </c>
      <c r="F559" s="9">
        <f t="shared" si="42"/>
        <v>105.25999999999999</v>
      </c>
      <c r="G559" s="9">
        <f t="shared" si="42"/>
        <v>1164</v>
      </c>
      <c r="H559" s="9">
        <f t="shared" si="42"/>
        <v>734.8</v>
      </c>
      <c r="I559" s="9">
        <f t="shared" si="42"/>
        <v>111.80000000000001</v>
      </c>
      <c r="J559" s="9">
        <f t="shared" si="42"/>
        <v>847.59999999999991</v>
      </c>
      <c r="K559" s="9">
        <f t="shared" si="42"/>
        <v>6.87</v>
      </c>
      <c r="L559" s="9">
        <f t="shared" si="42"/>
        <v>108.55</v>
      </c>
      <c r="M559" s="9">
        <f t="shared" si="42"/>
        <v>0.3</v>
      </c>
      <c r="N559" s="9">
        <f t="shared" si="42"/>
        <v>1.78</v>
      </c>
      <c r="O559" s="9">
        <f>SUM(O550:O557)</f>
        <v>3.37</v>
      </c>
    </row>
    <row r="560" spans="1:15" x14ac:dyDescent="0.2">
      <c r="A560" s="102"/>
      <c r="B560" s="102"/>
      <c r="C560" s="10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x14ac:dyDescent="0.2">
      <c r="A561" s="7"/>
      <c r="B561" s="7"/>
      <c r="C561" s="7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x14ac:dyDescent="0.2">
      <c r="A562" s="7"/>
      <c r="B562" s="7"/>
      <c r="C562" s="7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x14ac:dyDescent="0.2">
      <c r="A563" s="3"/>
      <c r="B563" s="3"/>
      <c r="C563" s="3" t="s">
        <v>123</v>
      </c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x14ac:dyDescent="0.2">
      <c r="A564" s="101" t="s">
        <v>5</v>
      </c>
      <c r="B564" s="101" t="s">
        <v>6</v>
      </c>
      <c r="C564" s="101" t="s">
        <v>7</v>
      </c>
      <c r="D564" s="101" t="s">
        <v>8</v>
      </c>
      <c r="E564" s="101" t="s">
        <v>9</v>
      </c>
      <c r="F564" s="101" t="s">
        <v>10</v>
      </c>
      <c r="G564" s="100" t="s">
        <v>11</v>
      </c>
      <c r="H564" s="101" t="s">
        <v>12</v>
      </c>
      <c r="I564" s="101"/>
      <c r="J564" s="101"/>
      <c r="K564" s="101"/>
      <c r="L564" s="101" t="s">
        <v>13</v>
      </c>
      <c r="M564" s="101"/>
      <c r="N564" s="101"/>
      <c r="O564" s="101"/>
    </row>
    <row r="565" spans="1:15" ht="38.25" customHeight="1" x14ac:dyDescent="0.2">
      <c r="A565" s="101"/>
      <c r="B565" s="101"/>
      <c r="C565" s="101"/>
      <c r="D565" s="101"/>
      <c r="E565" s="101"/>
      <c r="F565" s="101"/>
      <c r="G565" s="100"/>
      <c r="H565" s="1" t="s">
        <v>14</v>
      </c>
      <c r="I565" s="1" t="s">
        <v>15</v>
      </c>
      <c r="J565" s="1" t="s">
        <v>16</v>
      </c>
      <c r="K565" s="1" t="s">
        <v>17</v>
      </c>
      <c r="L565" s="1" t="s">
        <v>18</v>
      </c>
      <c r="M565" s="1" t="s">
        <v>19</v>
      </c>
      <c r="N565" s="1" t="s">
        <v>20</v>
      </c>
      <c r="O565" s="1" t="s">
        <v>21</v>
      </c>
    </row>
    <row r="566" spans="1:15" ht="16.5" customHeight="1" x14ac:dyDescent="0.2">
      <c r="A566" s="97">
        <v>24</v>
      </c>
      <c r="B566" s="97">
        <v>100</v>
      </c>
      <c r="C566" s="18" t="s">
        <v>186</v>
      </c>
      <c r="D566" s="97">
        <v>1</v>
      </c>
      <c r="E566" s="97">
        <v>6.1</v>
      </c>
      <c r="F566" s="97">
        <v>4.7</v>
      </c>
      <c r="G566" s="98">
        <v>78</v>
      </c>
      <c r="H566" s="97">
        <v>27</v>
      </c>
      <c r="I566" s="97">
        <v>16</v>
      </c>
      <c r="J566" s="97">
        <v>58.3</v>
      </c>
      <c r="K566" s="97">
        <v>0.7</v>
      </c>
      <c r="L566" s="97">
        <v>0</v>
      </c>
      <c r="M566" s="97">
        <v>0.02</v>
      </c>
      <c r="N566" s="97">
        <v>0.17</v>
      </c>
      <c r="O566" s="97">
        <v>9</v>
      </c>
    </row>
    <row r="567" spans="1:15" ht="25.5" customHeight="1" x14ac:dyDescent="0.2">
      <c r="A567" s="80">
        <v>132</v>
      </c>
      <c r="B567" s="80">
        <v>300</v>
      </c>
      <c r="C567" s="18" t="s">
        <v>188</v>
      </c>
      <c r="D567" s="80">
        <v>2.76</v>
      </c>
      <c r="E567" s="80">
        <v>2.76</v>
      </c>
      <c r="F567" s="80">
        <v>13.6</v>
      </c>
      <c r="G567" s="79">
        <v>90</v>
      </c>
      <c r="H567" s="80">
        <v>51.6</v>
      </c>
      <c r="I567" s="80">
        <v>33.6</v>
      </c>
      <c r="J567" s="80">
        <v>226</v>
      </c>
      <c r="K567" s="83"/>
      <c r="L567" s="80">
        <v>0.16</v>
      </c>
      <c r="M567" s="80">
        <v>0.01</v>
      </c>
      <c r="N567" s="80">
        <v>0.6</v>
      </c>
      <c r="O567" s="80">
        <v>7.1</v>
      </c>
    </row>
    <row r="568" spans="1:15" ht="29.25" customHeight="1" x14ac:dyDescent="0.2">
      <c r="A568" s="4" t="s">
        <v>160</v>
      </c>
      <c r="B568" s="4" t="s">
        <v>162</v>
      </c>
      <c r="C568" s="29" t="s">
        <v>161</v>
      </c>
      <c r="D568" s="6">
        <v>10.6</v>
      </c>
      <c r="E568" s="6">
        <v>13.4</v>
      </c>
      <c r="F568" s="6">
        <v>17.600000000000001</v>
      </c>
      <c r="G568" s="6">
        <v>232</v>
      </c>
      <c r="H568" s="6">
        <v>15.3</v>
      </c>
      <c r="I568" s="6">
        <v>16.3</v>
      </c>
      <c r="J568" s="6">
        <v>10</v>
      </c>
      <c r="K568" s="6">
        <v>1.5</v>
      </c>
      <c r="L568" s="97">
        <v>0.01</v>
      </c>
      <c r="M568" s="6">
        <v>0.02</v>
      </c>
      <c r="N568" s="6">
        <v>0.11</v>
      </c>
      <c r="O568" s="6">
        <v>0.3</v>
      </c>
    </row>
    <row r="569" spans="1:15" x14ac:dyDescent="0.2">
      <c r="A569" s="1">
        <v>585</v>
      </c>
      <c r="B569" s="1">
        <v>200</v>
      </c>
      <c r="C569" s="18" t="s">
        <v>65</v>
      </c>
      <c r="D569" s="1">
        <v>0.2</v>
      </c>
      <c r="E569" s="1">
        <v>0</v>
      </c>
      <c r="F569" s="1">
        <v>28</v>
      </c>
      <c r="G569" s="14">
        <v>112</v>
      </c>
      <c r="H569" s="1">
        <v>14</v>
      </c>
      <c r="I569" s="1">
        <v>4</v>
      </c>
      <c r="J569" s="1">
        <v>4</v>
      </c>
      <c r="K569" s="1">
        <v>1</v>
      </c>
      <c r="L569" s="1">
        <v>0</v>
      </c>
      <c r="M569" s="1">
        <v>0.02</v>
      </c>
      <c r="N569" s="1">
        <v>0.1</v>
      </c>
      <c r="O569" s="1">
        <v>8</v>
      </c>
    </row>
    <row r="570" spans="1:15" x14ac:dyDescent="0.2">
      <c r="A570" s="4"/>
      <c r="B570" s="4">
        <v>80</v>
      </c>
      <c r="C570" s="5" t="s">
        <v>26</v>
      </c>
      <c r="D570" s="6">
        <v>5.5</v>
      </c>
      <c r="E570" s="6">
        <v>0.96</v>
      </c>
      <c r="F570" s="6">
        <v>37.1</v>
      </c>
      <c r="G570" s="6">
        <v>172</v>
      </c>
      <c r="H570" s="6">
        <v>24</v>
      </c>
      <c r="I570" s="6">
        <v>37.299999999999997</v>
      </c>
      <c r="J570" s="13">
        <v>98.7</v>
      </c>
      <c r="K570" s="13">
        <v>1.9</v>
      </c>
      <c r="L570" s="6">
        <v>0</v>
      </c>
      <c r="M570" s="6">
        <v>0.12</v>
      </c>
      <c r="N570" s="6">
        <v>0.96</v>
      </c>
      <c r="O570" s="6">
        <v>0</v>
      </c>
    </row>
    <row r="571" spans="1:15" x14ac:dyDescent="0.2">
      <c r="A571" s="4"/>
      <c r="B571" s="28">
        <v>60</v>
      </c>
      <c r="C571" s="5" t="s">
        <v>25</v>
      </c>
      <c r="D571" s="6">
        <v>4.5599999999999996</v>
      </c>
      <c r="E571" s="6">
        <v>0.36</v>
      </c>
      <c r="F571" s="6">
        <v>30.6</v>
      </c>
      <c r="G571" s="6">
        <v>140</v>
      </c>
      <c r="H571" s="6">
        <v>12</v>
      </c>
      <c r="I571" s="6">
        <v>8.4</v>
      </c>
      <c r="J571" s="13">
        <v>39</v>
      </c>
      <c r="K571" s="13">
        <v>0.6</v>
      </c>
      <c r="L571" s="6">
        <v>0</v>
      </c>
      <c r="M571" s="6">
        <v>0.06</v>
      </c>
      <c r="N571" s="6">
        <v>0.56000000000000005</v>
      </c>
      <c r="O571" s="6">
        <v>0</v>
      </c>
    </row>
    <row r="572" spans="1:15" x14ac:dyDescent="0.2">
      <c r="A572" s="4"/>
      <c r="B572" s="4"/>
      <c r="C572" s="5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x14ac:dyDescent="0.2">
      <c r="A573" s="4"/>
      <c r="B573" s="4"/>
      <c r="C573" s="5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x14ac:dyDescent="0.2">
      <c r="A574" s="4"/>
      <c r="B574" s="2"/>
      <c r="C574" s="8" t="s">
        <v>27</v>
      </c>
      <c r="D574" s="9">
        <f t="shared" ref="D574:O574" si="43">SUM(D565:D571)</f>
        <v>24.619999999999997</v>
      </c>
      <c r="E574" s="9">
        <f t="shared" si="43"/>
        <v>23.58</v>
      </c>
      <c r="F574" s="9">
        <f t="shared" si="43"/>
        <v>131.6</v>
      </c>
      <c r="G574" s="9">
        <f t="shared" si="43"/>
        <v>824</v>
      </c>
      <c r="H574" s="9">
        <f t="shared" si="43"/>
        <v>143.89999999999998</v>
      </c>
      <c r="I574" s="9">
        <f t="shared" si="43"/>
        <v>115.60000000000001</v>
      </c>
      <c r="J574" s="9">
        <f t="shared" si="43"/>
        <v>436</v>
      </c>
      <c r="K574" s="9">
        <f t="shared" si="43"/>
        <v>5.6999999999999993</v>
      </c>
      <c r="L574" s="9">
        <f t="shared" si="43"/>
        <v>0.17</v>
      </c>
      <c r="M574" s="9">
        <f t="shared" si="43"/>
        <v>0.25</v>
      </c>
      <c r="N574" s="9">
        <f t="shared" si="43"/>
        <v>2.5</v>
      </c>
      <c r="O574" s="9">
        <f t="shared" si="43"/>
        <v>24.400000000000002</v>
      </c>
    </row>
    <row r="575" spans="1:15" x14ac:dyDescent="0.2">
      <c r="A575" s="15"/>
      <c r="B575" s="10"/>
      <c r="C575" s="11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x14ac:dyDescent="0.2">
      <c r="A576" s="3"/>
      <c r="B576" s="3"/>
      <c r="C576" s="3" t="s">
        <v>125</v>
      </c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x14ac:dyDescent="0.2">
      <c r="A577" s="101" t="s">
        <v>5</v>
      </c>
      <c r="B577" s="101" t="s">
        <v>6</v>
      </c>
      <c r="C577" s="101" t="s">
        <v>7</v>
      </c>
      <c r="D577" s="101" t="s">
        <v>8</v>
      </c>
      <c r="E577" s="101" t="s">
        <v>9</v>
      </c>
      <c r="F577" s="101" t="s">
        <v>10</v>
      </c>
      <c r="G577" s="100" t="s">
        <v>11</v>
      </c>
      <c r="H577" s="101" t="s">
        <v>12</v>
      </c>
      <c r="I577" s="101"/>
      <c r="J577" s="101"/>
      <c r="K577" s="101"/>
      <c r="L577" s="101" t="s">
        <v>13</v>
      </c>
      <c r="M577" s="101"/>
      <c r="N577" s="101"/>
      <c r="O577" s="101"/>
    </row>
    <row r="578" spans="1:15" ht="42.75" customHeight="1" x14ac:dyDescent="0.2">
      <c r="A578" s="101"/>
      <c r="B578" s="101"/>
      <c r="C578" s="101"/>
      <c r="D578" s="101"/>
      <c r="E578" s="101"/>
      <c r="F578" s="101"/>
      <c r="G578" s="100"/>
      <c r="H578" s="1" t="s">
        <v>14</v>
      </c>
      <c r="I578" s="1" t="s">
        <v>15</v>
      </c>
      <c r="J578" s="1" t="s">
        <v>16</v>
      </c>
      <c r="K578" s="1" t="s">
        <v>17</v>
      </c>
      <c r="L578" s="1" t="s">
        <v>18</v>
      </c>
      <c r="M578" s="1" t="s">
        <v>19</v>
      </c>
      <c r="N578" s="1" t="s">
        <v>20</v>
      </c>
      <c r="O578" s="1" t="s">
        <v>21</v>
      </c>
    </row>
    <row r="579" spans="1:15" x14ac:dyDescent="0.2">
      <c r="A579" s="80">
        <v>109</v>
      </c>
      <c r="B579" s="80">
        <v>50</v>
      </c>
      <c r="C579" s="18" t="s">
        <v>159</v>
      </c>
      <c r="D579" s="80">
        <v>3.2</v>
      </c>
      <c r="E579" s="80">
        <v>2.8</v>
      </c>
      <c r="F579" s="80">
        <v>31</v>
      </c>
      <c r="G579" s="79">
        <v>160</v>
      </c>
      <c r="H579" s="80">
        <v>27</v>
      </c>
      <c r="I579" s="80">
        <v>38</v>
      </c>
      <c r="J579" s="80">
        <v>0.09</v>
      </c>
      <c r="K579" s="80">
        <v>0.6</v>
      </c>
      <c r="L579" s="80">
        <v>0</v>
      </c>
      <c r="M579" s="80">
        <v>0.04</v>
      </c>
      <c r="N579" s="80">
        <v>0.6</v>
      </c>
      <c r="O579" s="80">
        <v>0</v>
      </c>
    </row>
    <row r="580" spans="1:15" x14ac:dyDescent="0.2">
      <c r="A580" s="4"/>
      <c r="B580" s="1">
        <v>200</v>
      </c>
      <c r="C580" s="18" t="s">
        <v>36</v>
      </c>
      <c r="D580" s="1">
        <v>0.6</v>
      </c>
      <c r="E580" s="1">
        <v>0</v>
      </c>
      <c r="F580" s="1">
        <v>37.299999999999997</v>
      </c>
      <c r="G580" s="14">
        <v>120</v>
      </c>
      <c r="H580" s="1">
        <v>3</v>
      </c>
      <c r="I580" s="1">
        <v>0</v>
      </c>
      <c r="J580" s="1">
        <v>36</v>
      </c>
      <c r="K580" s="1">
        <v>0.4</v>
      </c>
      <c r="L580" s="1">
        <v>0</v>
      </c>
      <c r="M580" s="1">
        <v>0.04</v>
      </c>
      <c r="N580" s="1">
        <v>0</v>
      </c>
      <c r="O580" s="1">
        <v>0</v>
      </c>
    </row>
    <row r="581" spans="1:15" x14ac:dyDescent="0.2">
      <c r="A581" s="4"/>
      <c r="B581" s="1">
        <v>250</v>
      </c>
      <c r="C581" s="18" t="s">
        <v>35</v>
      </c>
      <c r="D581" s="1">
        <v>2.2999999999999998</v>
      </c>
      <c r="E581" s="1">
        <v>0</v>
      </c>
      <c r="F581" s="1">
        <v>21</v>
      </c>
      <c r="G581" s="14">
        <v>96</v>
      </c>
      <c r="H581" s="1">
        <v>85</v>
      </c>
      <c r="I581" s="1">
        <v>33</v>
      </c>
      <c r="J581" s="1">
        <v>57.5</v>
      </c>
      <c r="K581" s="1">
        <v>0.8</v>
      </c>
      <c r="L581" s="1">
        <v>0.13</v>
      </c>
      <c r="M581" s="1">
        <v>0.08</v>
      </c>
      <c r="N581" s="1">
        <v>0.5</v>
      </c>
      <c r="O581" s="1">
        <v>150</v>
      </c>
    </row>
    <row r="582" spans="1:15" x14ac:dyDescent="0.2">
      <c r="A582" s="4"/>
      <c r="B582" s="4"/>
      <c r="C582" s="5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x14ac:dyDescent="0.2">
      <c r="A583" s="4"/>
      <c r="B583" s="4"/>
      <c r="C583" s="5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x14ac:dyDescent="0.2">
      <c r="A584" s="4"/>
      <c r="B584" s="2"/>
      <c r="C584" s="8" t="s">
        <v>27</v>
      </c>
      <c r="D584" s="9">
        <f t="shared" ref="D584:O584" si="44">SUM(D578:D581)</f>
        <v>6.1</v>
      </c>
      <c r="E584" s="9">
        <f t="shared" si="44"/>
        <v>2.8</v>
      </c>
      <c r="F584" s="9">
        <f t="shared" si="44"/>
        <v>89.3</v>
      </c>
      <c r="G584" s="9">
        <f t="shared" si="44"/>
        <v>376</v>
      </c>
      <c r="H584" s="9">
        <f t="shared" si="44"/>
        <v>115</v>
      </c>
      <c r="I584" s="9">
        <f t="shared" si="44"/>
        <v>71</v>
      </c>
      <c r="J584" s="9">
        <f t="shared" si="44"/>
        <v>93.59</v>
      </c>
      <c r="K584" s="9">
        <f t="shared" si="44"/>
        <v>1.8</v>
      </c>
      <c r="L584" s="9">
        <f t="shared" si="44"/>
        <v>0.13</v>
      </c>
      <c r="M584" s="9">
        <f t="shared" si="44"/>
        <v>0.16</v>
      </c>
      <c r="N584" s="9">
        <f t="shared" si="44"/>
        <v>1.1000000000000001</v>
      </c>
      <c r="O584" s="9">
        <f t="shared" si="44"/>
        <v>150</v>
      </c>
    </row>
    <row r="585" spans="1:15" x14ac:dyDescent="0.2">
      <c r="A585" s="15"/>
      <c r="B585" s="10"/>
      <c r="C585" s="11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x14ac:dyDescent="0.2">
      <c r="A586" s="3"/>
      <c r="B586" s="3"/>
      <c r="C586" s="3" t="s">
        <v>126</v>
      </c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x14ac:dyDescent="0.2">
      <c r="A587" s="101" t="s">
        <v>5</v>
      </c>
      <c r="B587" s="101" t="s">
        <v>6</v>
      </c>
      <c r="C587" s="101" t="s">
        <v>7</v>
      </c>
      <c r="D587" s="101" t="s">
        <v>8</v>
      </c>
      <c r="E587" s="101" t="s">
        <v>9</v>
      </c>
      <c r="F587" s="101" t="s">
        <v>10</v>
      </c>
      <c r="G587" s="100" t="s">
        <v>11</v>
      </c>
      <c r="H587" s="101" t="s">
        <v>12</v>
      </c>
      <c r="I587" s="101"/>
      <c r="J587" s="101"/>
      <c r="K587" s="101"/>
      <c r="L587" s="101" t="s">
        <v>13</v>
      </c>
      <c r="M587" s="101"/>
      <c r="N587" s="101"/>
      <c r="O587" s="101"/>
    </row>
    <row r="588" spans="1:15" ht="38.25" customHeight="1" x14ac:dyDescent="0.2">
      <c r="A588" s="101"/>
      <c r="B588" s="101"/>
      <c r="C588" s="101"/>
      <c r="D588" s="101"/>
      <c r="E588" s="101"/>
      <c r="F588" s="101"/>
      <c r="G588" s="100"/>
      <c r="H588" s="1" t="s">
        <v>14</v>
      </c>
      <c r="I588" s="1" t="s">
        <v>15</v>
      </c>
      <c r="J588" s="1" t="s">
        <v>16</v>
      </c>
      <c r="K588" s="1" t="s">
        <v>17</v>
      </c>
      <c r="L588" s="1" t="s">
        <v>18</v>
      </c>
      <c r="M588" s="1" t="s">
        <v>19</v>
      </c>
      <c r="N588" s="1" t="s">
        <v>20</v>
      </c>
      <c r="O588" s="1" t="s">
        <v>21</v>
      </c>
    </row>
    <row r="589" spans="1:15" x14ac:dyDescent="0.2">
      <c r="A589" s="81">
        <v>31</v>
      </c>
      <c r="B589" s="81">
        <v>100</v>
      </c>
      <c r="C589" s="18" t="s">
        <v>189</v>
      </c>
      <c r="D589" s="81">
        <v>1.4</v>
      </c>
      <c r="E589" s="81">
        <v>5.0999999999999996</v>
      </c>
      <c r="F589" s="81">
        <v>8.3000000000000007</v>
      </c>
      <c r="G589" s="82">
        <v>47</v>
      </c>
      <c r="H589" s="81">
        <v>14</v>
      </c>
      <c r="I589" s="81">
        <v>25</v>
      </c>
      <c r="J589" s="81">
        <v>0.6</v>
      </c>
      <c r="K589" s="81">
        <v>0</v>
      </c>
      <c r="L589" s="81">
        <v>0</v>
      </c>
      <c r="M589" s="81">
        <v>0.02</v>
      </c>
      <c r="N589" s="81">
        <v>0.5</v>
      </c>
      <c r="O589" s="81">
        <v>26</v>
      </c>
    </row>
    <row r="590" spans="1:15" ht="13.5" customHeight="1" x14ac:dyDescent="0.2">
      <c r="A590" s="4">
        <v>261</v>
      </c>
      <c r="B590" s="4" t="s">
        <v>56</v>
      </c>
      <c r="C590" s="5" t="s">
        <v>127</v>
      </c>
      <c r="D590" s="6">
        <v>19</v>
      </c>
      <c r="E590" s="6">
        <v>15</v>
      </c>
      <c r="F590" s="6">
        <v>5.9</v>
      </c>
      <c r="G590" s="6">
        <v>234</v>
      </c>
      <c r="H590" s="6">
        <v>40</v>
      </c>
      <c r="I590" s="6">
        <v>27</v>
      </c>
      <c r="J590" s="6">
        <v>310</v>
      </c>
      <c r="K590" s="6">
        <v>7</v>
      </c>
      <c r="L590" s="6">
        <v>8</v>
      </c>
      <c r="M590" s="6">
        <v>0.3</v>
      </c>
      <c r="N590" s="6">
        <v>8.9</v>
      </c>
      <c r="O590" s="6">
        <v>11.9</v>
      </c>
    </row>
    <row r="591" spans="1:15" ht="13.5" customHeight="1" x14ac:dyDescent="0.2">
      <c r="A591" s="81">
        <v>465</v>
      </c>
      <c r="B591" s="81">
        <v>180</v>
      </c>
      <c r="C591" s="18" t="s">
        <v>180</v>
      </c>
      <c r="D591" s="81">
        <v>4.4400000000000004</v>
      </c>
      <c r="E591" s="81">
        <v>7</v>
      </c>
      <c r="F591" s="81">
        <v>41.4</v>
      </c>
      <c r="G591" s="82">
        <v>250</v>
      </c>
      <c r="H591" s="81">
        <v>9</v>
      </c>
      <c r="I591" s="81">
        <v>26.4</v>
      </c>
      <c r="J591" s="81">
        <v>70.8</v>
      </c>
      <c r="K591" s="81">
        <v>0.72</v>
      </c>
      <c r="L591" s="81">
        <v>0</v>
      </c>
      <c r="M591" s="81">
        <v>0.04</v>
      </c>
      <c r="N591" s="81">
        <v>0.78</v>
      </c>
      <c r="O591" s="81">
        <v>0</v>
      </c>
    </row>
    <row r="592" spans="1:15" x14ac:dyDescent="0.2">
      <c r="A592" s="1">
        <v>627</v>
      </c>
      <c r="B592" s="1">
        <v>200</v>
      </c>
      <c r="C592" s="18" t="s">
        <v>59</v>
      </c>
      <c r="D592" s="1">
        <v>0.3</v>
      </c>
      <c r="E592" s="1">
        <v>0.1</v>
      </c>
      <c r="F592" s="1">
        <v>15.2</v>
      </c>
      <c r="G592" s="14">
        <v>61</v>
      </c>
      <c r="H592" s="1">
        <v>17</v>
      </c>
      <c r="I592" s="1">
        <v>7</v>
      </c>
      <c r="J592" s="1">
        <v>32</v>
      </c>
      <c r="K592" s="1">
        <v>0.9</v>
      </c>
      <c r="L592" s="1">
        <v>0</v>
      </c>
      <c r="M592" s="1">
        <v>0.06</v>
      </c>
      <c r="N592" s="1">
        <v>0.48</v>
      </c>
      <c r="O592" s="1">
        <v>0</v>
      </c>
    </row>
    <row r="593" spans="1:15" x14ac:dyDescent="0.2">
      <c r="A593" s="4"/>
      <c r="B593" s="1">
        <v>60</v>
      </c>
      <c r="C593" s="5" t="s">
        <v>26</v>
      </c>
      <c r="D593" s="6">
        <v>4.0999999999999996</v>
      </c>
      <c r="E593" s="6">
        <v>4.0999999999999996</v>
      </c>
      <c r="F593" s="6">
        <v>27.8</v>
      </c>
      <c r="G593" s="6">
        <v>129</v>
      </c>
      <c r="H593" s="6">
        <v>18</v>
      </c>
      <c r="I593" s="6">
        <v>28</v>
      </c>
      <c r="J593" s="13">
        <v>74</v>
      </c>
      <c r="K593" s="13">
        <v>1.4</v>
      </c>
      <c r="L593" s="6">
        <v>0</v>
      </c>
      <c r="M593" s="6">
        <v>0.09</v>
      </c>
      <c r="N593" s="28">
        <v>0.72</v>
      </c>
      <c r="O593" s="6">
        <v>0</v>
      </c>
    </row>
    <row r="594" spans="1:15" x14ac:dyDescent="0.2">
      <c r="A594" s="4"/>
      <c r="B594" s="4">
        <v>50</v>
      </c>
      <c r="C594" s="5" t="s">
        <v>25</v>
      </c>
      <c r="D594" s="6">
        <v>3.8</v>
      </c>
      <c r="E594" s="6">
        <v>0.3</v>
      </c>
      <c r="F594" s="6">
        <v>25.5</v>
      </c>
      <c r="G594" s="6">
        <v>117</v>
      </c>
      <c r="H594" s="6">
        <v>10</v>
      </c>
      <c r="I594" s="6">
        <v>7</v>
      </c>
      <c r="J594" s="6">
        <v>32.5</v>
      </c>
      <c r="K594" s="6">
        <v>0.5</v>
      </c>
      <c r="L594" s="6">
        <v>0</v>
      </c>
      <c r="M594" s="6">
        <v>0.05</v>
      </c>
      <c r="N594" s="6">
        <v>0.47</v>
      </c>
      <c r="O594" s="6">
        <v>0</v>
      </c>
    </row>
    <row r="595" spans="1:15" x14ac:dyDescent="0.2">
      <c r="A595" s="4"/>
      <c r="B595" s="4"/>
      <c r="C595" s="5"/>
      <c r="D595" s="6"/>
      <c r="E595" s="6"/>
      <c r="F595" s="6"/>
      <c r="G595" s="6"/>
      <c r="H595" s="6"/>
      <c r="I595" s="6"/>
      <c r="J595" s="13"/>
      <c r="K595" s="13"/>
      <c r="L595" s="6"/>
      <c r="M595" s="6"/>
      <c r="N595" s="6"/>
      <c r="O595" s="6"/>
    </row>
    <row r="596" spans="1:15" x14ac:dyDescent="0.2">
      <c r="A596" s="4"/>
      <c r="B596" s="4"/>
      <c r="C596" s="5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 x14ac:dyDescent="0.2">
      <c r="A597" s="4"/>
      <c r="B597" s="2"/>
      <c r="C597" s="8" t="s">
        <v>27</v>
      </c>
      <c r="D597" s="9">
        <f t="shared" ref="D597:O597" si="45">SUM(D588:D594)</f>
        <v>33.04</v>
      </c>
      <c r="E597" s="9">
        <f t="shared" si="45"/>
        <v>31.600000000000005</v>
      </c>
      <c r="F597" s="9">
        <f t="shared" si="45"/>
        <v>124.1</v>
      </c>
      <c r="G597" s="9">
        <f t="shared" si="45"/>
        <v>838</v>
      </c>
      <c r="H597" s="9">
        <f t="shared" si="45"/>
        <v>108</v>
      </c>
      <c r="I597" s="9">
        <f t="shared" si="45"/>
        <v>120.4</v>
      </c>
      <c r="J597" s="9">
        <f t="shared" si="45"/>
        <v>519.90000000000009</v>
      </c>
      <c r="K597" s="9">
        <f t="shared" si="45"/>
        <v>10.52</v>
      </c>
      <c r="L597" s="9">
        <f t="shared" si="45"/>
        <v>8</v>
      </c>
      <c r="M597" s="9">
        <f t="shared" si="45"/>
        <v>0.56000000000000005</v>
      </c>
      <c r="N597" s="9">
        <f t="shared" si="45"/>
        <v>11.850000000000001</v>
      </c>
      <c r="O597" s="9">
        <f t="shared" si="45"/>
        <v>37.9</v>
      </c>
    </row>
    <row r="598" spans="1:15" x14ac:dyDescent="0.2">
      <c r="A598" s="4"/>
      <c r="B598" s="2"/>
      <c r="C598" s="8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</row>
    <row r="599" spans="1:15" x14ac:dyDescent="0.2">
      <c r="A599" s="4"/>
      <c r="B599" s="2"/>
      <c r="C599" s="8" t="s">
        <v>128</v>
      </c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</row>
    <row r="600" spans="1:15" x14ac:dyDescent="0.2">
      <c r="A600" s="101" t="s">
        <v>5</v>
      </c>
      <c r="B600" s="101" t="s">
        <v>6</v>
      </c>
      <c r="C600" s="101" t="s">
        <v>7</v>
      </c>
      <c r="D600" s="101" t="s">
        <v>8</v>
      </c>
      <c r="E600" s="101" t="s">
        <v>9</v>
      </c>
      <c r="F600" s="101" t="s">
        <v>10</v>
      </c>
      <c r="G600" s="100" t="s">
        <v>11</v>
      </c>
      <c r="H600" s="101" t="s">
        <v>12</v>
      </c>
      <c r="I600" s="101"/>
      <c r="J600" s="101"/>
      <c r="K600" s="101"/>
      <c r="L600" s="101" t="s">
        <v>13</v>
      </c>
      <c r="M600" s="101"/>
      <c r="N600" s="101"/>
      <c r="O600" s="101"/>
    </row>
    <row r="601" spans="1:15" ht="38.25" customHeight="1" x14ac:dyDescent="0.2">
      <c r="A601" s="101"/>
      <c r="B601" s="101"/>
      <c r="C601" s="101"/>
      <c r="D601" s="101"/>
      <c r="E601" s="101"/>
      <c r="F601" s="101"/>
      <c r="G601" s="100"/>
      <c r="H601" s="1" t="s">
        <v>14</v>
      </c>
      <c r="I601" s="1" t="s">
        <v>15</v>
      </c>
      <c r="J601" s="1" t="s">
        <v>16</v>
      </c>
      <c r="K601" s="1" t="s">
        <v>17</v>
      </c>
      <c r="L601" s="1" t="s">
        <v>18</v>
      </c>
      <c r="M601" s="1" t="s">
        <v>19</v>
      </c>
      <c r="N601" s="1" t="s">
        <v>20</v>
      </c>
      <c r="O601" s="1" t="s">
        <v>21</v>
      </c>
    </row>
    <row r="602" spans="1:15" x14ac:dyDescent="0.2">
      <c r="A602" s="1"/>
      <c r="B602" s="26">
        <v>200</v>
      </c>
      <c r="C602" s="18" t="s">
        <v>44</v>
      </c>
      <c r="D602" s="6">
        <v>6</v>
      </c>
      <c r="E602" s="6">
        <v>12</v>
      </c>
      <c r="F602" s="6">
        <v>8.3000000000000007</v>
      </c>
      <c r="G602" s="6">
        <v>171</v>
      </c>
      <c r="H602" s="6">
        <v>248</v>
      </c>
      <c r="I602" s="6">
        <v>28</v>
      </c>
      <c r="J602" s="6">
        <v>184</v>
      </c>
      <c r="K602" s="6">
        <v>0.2</v>
      </c>
      <c r="L602" s="6">
        <v>0.03</v>
      </c>
      <c r="M602" s="6">
        <v>0.04</v>
      </c>
      <c r="N602" s="6">
        <v>0.3</v>
      </c>
      <c r="O602" s="6">
        <v>0.7</v>
      </c>
    </row>
    <row r="603" spans="1:15" x14ac:dyDescent="0.2">
      <c r="A603" s="4"/>
      <c r="B603" s="28">
        <v>30</v>
      </c>
      <c r="C603" s="5" t="s">
        <v>25</v>
      </c>
      <c r="D603" s="6">
        <v>2.2799999999999998</v>
      </c>
      <c r="E603" s="6">
        <v>0.18</v>
      </c>
      <c r="F603" s="6">
        <v>15.3</v>
      </c>
      <c r="G603" s="6">
        <v>70</v>
      </c>
      <c r="H603" s="6">
        <v>6</v>
      </c>
      <c r="I603" s="6">
        <v>4.2</v>
      </c>
      <c r="J603" s="13">
        <v>19.5</v>
      </c>
      <c r="K603" s="13">
        <v>0.3</v>
      </c>
      <c r="L603" s="6">
        <v>0</v>
      </c>
      <c r="M603" s="6">
        <v>0.03</v>
      </c>
      <c r="N603" s="6">
        <v>0.28000000000000003</v>
      </c>
      <c r="O603" s="6">
        <v>0</v>
      </c>
    </row>
    <row r="604" spans="1:15" x14ac:dyDescent="0.2">
      <c r="A604" s="4"/>
      <c r="B604" s="4"/>
      <c r="C604" s="5"/>
      <c r="D604" s="6"/>
      <c r="E604" s="6"/>
      <c r="F604" s="6"/>
      <c r="G604" s="6"/>
      <c r="H604" s="6"/>
      <c r="I604" s="6"/>
      <c r="J604" s="13"/>
      <c r="K604" s="13"/>
      <c r="L604" s="6"/>
      <c r="M604" s="6"/>
      <c r="N604" s="6"/>
      <c r="O604" s="6"/>
    </row>
    <row r="605" spans="1:15" x14ac:dyDescent="0.2">
      <c r="A605" s="4"/>
      <c r="B605" s="4"/>
      <c r="C605" s="5"/>
      <c r="D605" s="6"/>
      <c r="E605" s="6"/>
      <c r="F605" s="6"/>
      <c r="G605" s="6"/>
      <c r="H605" s="6"/>
      <c r="I605" s="6"/>
      <c r="J605" s="13"/>
      <c r="K605" s="13"/>
      <c r="L605" s="6"/>
      <c r="M605" s="6"/>
      <c r="N605" s="6"/>
      <c r="O605" s="6"/>
    </row>
    <row r="606" spans="1:15" x14ac:dyDescent="0.2">
      <c r="A606" s="2"/>
      <c r="B606" s="16"/>
      <c r="C606" s="8" t="s">
        <v>27</v>
      </c>
      <c r="D606" s="9">
        <f>SUM(D602:D604)</f>
        <v>8.2799999999999994</v>
      </c>
      <c r="E606" s="9">
        <f>SUM(E602:E604)</f>
        <v>12.18</v>
      </c>
      <c r="F606" s="9">
        <f>SUM(F602:F604)</f>
        <v>23.6</v>
      </c>
      <c r="G606" s="9">
        <f>SUM(G602:G604)</f>
        <v>241</v>
      </c>
      <c r="H606" s="9">
        <f>SUM(H602:H604)</f>
        <v>254</v>
      </c>
      <c r="I606" s="9">
        <f t="shared" ref="I606:O606" si="46">SUM(I601:I604)</f>
        <v>32.200000000000003</v>
      </c>
      <c r="J606" s="9">
        <f t="shared" si="46"/>
        <v>203.5</v>
      </c>
      <c r="K606" s="9">
        <f t="shared" si="46"/>
        <v>0.5</v>
      </c>
      <c r="L606" s="9">
        <f t="shared" si="46"/>
        <v>0.03</v>
      </c>
      <c r="M606" s="9">
        <f t="shared" si="46"/>
        <v>7.0000000000000007E-2</v>
      </c>
      <c r="N606" s="9">
        <f t="shared" si="46"/>
        <v>0.58000000000000007</v>
      </c>
      <c r="O606" s="9">
        <f t="shared" si="46"/>
        <v>0.7</v>
      </c>
    </row>
    <row r="607" spans="1:15" x14ac:dyDescent="0.2">
      <c r="A607" s="4"/>
      <c r="B607" s="4"/>
      <c r="C607" s="5" t="s">
        <v>97</v>
      </c>
      <c r="D607" s="9">
        <v>122.17</v>
      </c>
      <c r="E607" s="9">
        <v>125.9</v>
      </c>
      <c r="F607" s="9">
        <v>495.9</v>
      </c>
      <c r="G607" s="9">
        <v>3478</v>
      </c>
      <c r="H607" s="9">
        <v>1272.7</v>
      </c>
      <c r="I607" s="9">
        <v>432.43</v>
      </c>
      <c r="J607" s="9">
        <v>2176.1</v>
      </c>
      <c r="K607" s="9">
        <v>26.4</v>
      </c>
      <c r="L607" s="9">
        <v>8.26</v>
      </c>
      <c r="M607" s="9">
        <v>1.51</v>
      </c>
      <c r="N607" s="9">
        <v>21.8</v>
      </c>
      <c r="O607" s="9">
        <v>275.39999999999998</v>
      </c>
    </row>
    <row r="608" spans="1:15" x14ac:dyDescent="0.2">
      <c r="A608" s="15"/>
      <c r="B608" s="15"/>
      <c r="C608" s="21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x14ac:dyDescent="0.2">
      <c r="A609" s="15"/>
      <c r="B609" s="15"/>
      <c r="C609" s="21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x14ac:dyDescent="0.2">
      <c r="A610" s="15"/>
      <c r="B610" s="15"/>
      <c r="C610" s="21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 x14ac:dyDescent="0.2">
      <c r="A611" s="15"/>
      <c r="B611" s="15"/>
      <c r="C611" s="21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 x14ac:dyDescent="0.2">
      <c r="A612" s="102" t="s">
        <v>129</v>
      </c>
      <c r="B612" s="102"/>
      <c r="C612" s="102"/>
      <c r="D612" s="3"/>
      <c r="E612" s="3"/>
      <c r="F612" s="3"/>
      <c r="G612" s="3" t="s">
        <v>90</v>
      </c>
      <c r="H612" s="3"/>
      <c r="I612" s="3"/>
      <c r="J612" s="3"/>
      <c r="K612" s="3"/>
      <c r="L612" s="3"/>
      <c r="M612" s="3"/>
      <c r="N612" s="3"/>
      <c r="O612" s="3"/>
    </row>
    <row r="613" spans="1:15" x14ac:dyDescent="0.2">
      <c r="A613" s="102" t="s">
        <v>120</v>
      </c>
      <c r="B613" s="102"/>
      <c r="C613" s="10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x14ac:dyDescent="0.2">
      <c r="A614" s="102"/>
      <c r="B614" s="102"/>
      <c r="C614" s="10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x14ac:dyDescent="0.2">
      <c r="A615" s="3"/>
      <c r="B615" s="3"/>
      <c r="C615" s="3" t="s">
        <v>47</v>
      </c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x14ac:dyDescent="0.2">
      <c r="A616" s="101" t="s">
        <v>5</v>
      </c>
      <c r="B616" s="101" t="s">
        <v>6</v>
      </c>
      <c r="C616" s="101" t="s">
        <v>7</v>
      </c>
      <c r="D616" s="101" t="s">
        <v>8</v>
      </c>
      <c r="E616" s="101" t="s">
        <v>9</v>
      </c>
      <c r="F616" s="101" t="s">
        <v>10</v>
      </c>
      <c r="G616" s="100" t="s">
        <v>11</v>
      </c>
      <c r="H616" s="101" t="s">
        <v>12</v>
      </c>
      <c r="I616" s="101"/>
      <c r="J616" s="101"/>
      <c r="K616" s="101"/>
      <c r="L616" s="101" t="s">
        <v>13</v>
      </c>
      <c r="M616" s="101"/>
      <c r="N616" s="101"/>
      <c r="O616" s="101"/>
    </row>
    <row r="617" spans="1:15" ht="38.25" customHeight="1" x14ac:dyDescent="0.2">
      <c r="A617" s="101"/>
      <c r="B617" s="101"/>
      <c r="C617" s="101"/>
      <c r="D617" s="101"/>
      <c r="E617" s="101"/>
      <c r="F617" s="101"/>
      <c r="G617" s="100"/>
      <c r="H617" s="1" t="s">
        <v>14</v>
      </c>
      <c r="I617" s="1" t="s">
        <v>15</v>
      </c>
      <c r="J617" s="1" t="s">
        <v>16</v>
      </c>
      <c r="K617" s="1" t="s">
        <v>17</v>
      </c>
      <c r="L617" s="1" t="s">
        <v>18</v>
      </c>
      <c r="M617" s="1" t="s">
        <v>19</v>
      </c>
      <c r="N617" s="1" t="s">
        <v>20</v>
      </c>
      <c r="O617" s="1" t="s">
        <v>21</v>
      </c>
    </row>
    <row r="618" spans="1:15" x14ac:dyDescent="0.2">
      <c r="A618" s="4">
        <v>296</v>
      </c>
      <c r="B618" s="1">
        <v>200</v>
      </c>
      <c r="C618" s="18" t="s">
        <v>48</v>
      </c>
      <c r="D618" s="1">
        <v>27.7</v>
      </c>
      <c r="E618" s="1">
        <v>19.2</v>
      </c>
      <c r="F618" s="1">
        <v>42.1</v>
      </c>
      <c r="G618" s="14">
        <v>456</v>
      </c>
      <c r="H618" s="1">
        <v>395</v>
      </c>
      <c r="I618" s="1">
        <v>60</v>
      </c>
      <c r="J618" s="1">
        <v>340</v>
      </c>
      <c r="K618" s="1">
        <v>3.9</v>
      </c>
      <c r="L618" s="1">
        <v>0.12</v>
      </c>
      <c r="M618" s="1">
        <v>0.13</v>
      </c>
      <c r="N618" s="1">
        <v>1.41</v>
      </c>
      <c r="O618" s="1">
        <v>0.7</v>
      </c>
    </row>
    <row r="619" spans="1:15" ht="25.5" x14ac:dyDescent="0.2">
      <c r="A619" s="81">
        <v>185</v>
      </c>
      <c r="B619" s="81">
        <v>200</v>
      </c>
      <c r="C619" s="18" t="s">
        <v>168</v>
      </c>
      <c r="D619" s="81">
        <v>8</v>
      </c>
      <c r="E619" s="81">
        <v>6.4</v>
      </c>
      <c r="F619" s="81">
        <v>30.8</v>
      </c>
      <c r="G619" s="82">
        <v>206</v>
      </c>
      <c r="H619" s="81">
        <v>188</v>
      </c>
      <c r="I619" s="81">
        <v>63.6</v>
      </c>
      <c r="J619" s="81">
        <v>239</v>
      </c>
      <c r="K619" s="81">
        <v>2.58</v>
      </c>
      <c r="L619" s="81">
        <v>0.04</v>
      </c>
      <c r="M619" s="81">
        <v>0.18</v>
      </c>
      <c r="N619" s="81">
        <v>0.46</v>
      </c>
      <c r="O619" s="81">
        <v>0.14000000000000001</v>
      </c>
    </row>
    <row r="620" spans="1:15" x14ac:dyDescent="0.2">
      <c r="A620" s="4">
        <v>15</v>
      </c>
      <c r="B620" s="1">
        <v>20</v>
      </c>
      <c r="C620" s="18" t="s">
        <v>49</v>
      </c>
      <c r="D620" s="1">
        <v>4.5999999999999996</v>
      </c>
      <c r="E620" s="1">
        <v>6</v>
      </c>
      <c r="F620" s="1">
        <v>0</v>
      </c>
      <c r="G620" s="14">
        <v>74</v>
      </c>
      <c r="H620" s="1">
        <v>200</v>
      </c>
      <c r="I620" s="1">
        <v>9.4</v>
      </c>
      <c r="J620" s="1">
        <v>109</v>
      </c>
      <c r="K620" s="1">
        <v>0.12</v>
      </c>
      <c r="L620" s="1">
        <v>0.08</v>
      </c>
      <c r="M620" s="1">
        <v>0</v>
      </c>
      <c r="N620" s="1">
        <v>0.02</v>
      </c>
      <c r="O620" s="1">
        <v>0.32</v>
      </c>
    </row>
    <row r="621" spans="1:15" x14ac:dyDescent="0.2">
      <c r="A621" s="1">
        <v>14</v>
      </c>
      <c r="B621" s="1">
        <v>20</v>
      </c>
      <c r="C621" s="18" t="s">
        <v>23</v>
      </c>
      <c r="D621" s="1">
        <v>0.18</v>
      </c>
      <c r="E621" s="1">
        <v>14.6</v>
      </c>
      <c r="F621" s="1">
        <v>0.26</v>
      </c>
      <c r="G621" s="14">
        <v>132</v>
      </c>
      <c r="H621" s="1">
        <v>4.8</v>
      </c>
      <c r="I621" s="1">
        <v>0</v>
      </c>
      <c r="J621" s="1">
        <v>6</v>
      </c>
      <c r="K621" s="1">
        <v>0.02</v>
      </c>
      <c r="L621" s="1">
        <v>80</v>
      </c>
      <c r="M621" s="1">
        <v>0</v>
      </c>
      <c r="N621" s="1">
        <v>0.02</v>
      </c>
      <c r="O621" s="1">
        <v>0</v>
      </c>
    </row>
    <row r="622" spans="1:15" x14ac:dyDescent="0.2">
      <c r="A622" s="81">
        <v>1024</v>
      </c>
      <c r="B622" s="81">
        <v>200</v>
      </c>
      <c r="C622" s="2" t="s">
        <v>50</v>
      </c>
      <c r="D622" s="81">
        <v>0.8</v>
      </c>
      <c r="E622" s="81">
        <v>2.6</v>
      </c>
      <c r="F622" s="81">
        <v>22.6</v>
      </c>
      <c r="G622" s="82">
        <v>112</v>
      </c>
      <c r="H622" s="81">
        <v>34</v>
      </c>
      <c r="I622" s="81">
        <v>0</v>
      </c>
      <c r="J622" s="81">
        <v>50</v>
      </c>
      <c r="K622" s="81">
        <v>0</v>
      </c>
      <c r="L622" s="81">
        <v>0</v>
      </c>
      <c r="M622" s="81">
        <v>0.02</v>
      </c>
      <c r="N622" s="81">
        <v>0.9</v>
      </c>
      <c r="O622" s="81">
        <v>0.4</v>
      </c>
    </row>
    <row r="623" spans="1:15" x14ac:dyDescent="0.2">
      <c r="A623" s="4"/>
      <c r="B623" s="28">
        <v>60</v>
      </c>
      <c r="C623" s="30" t="s">
        <v>25</v>
      </c>
      <c r="D623" s="6">
        <v>4.5999999999999996</v>
      </c>
      <c r="E623" s="6">
        <v>0.4</v>
      </c>
      <c r="F623" s="6">
        <v>30.6</v>
      </c>
      <c r="G623" s="28">
        <v>61</v>
      </c>
      <c r="H623" s="6">
        <v>12</v>
      </c>
      <c r="I623" s="6">
        <v>8.4</v>
      </c>
      <c r="J623" s="13">
        <v>39</v>
      </c>
      <c r="K623" s="13">
        <v>0.54</v>
      </c>
      <c r="L623" s="6">
        <v>0</v>
      </c>
      <c r="M623" s="6">
        <v>0.06</v>
      </c>
      <c r="N623" s="6">
        <v>0.56000000000000005</v>
      </c>
      <c r="O623" s="6">
        <v>0</v>
      </c>
    </row>
    <row r="624" spans="1:15" x14ac:dyDescent="0.2">
      <c r="A624" s="4"/>
      <c r="B624" s="4"/>
      <c r="C624" s="5"/>
      <c r="D624" s="28"/>
      <c r="E624" s="6"/>
      <c r="F624" s="30"/>
      <c r="G624" s="6"/>
      <c r="H624" s="6"/>
      <c r="I624" s="6"/>
      <c r="J624" s="6"/>
      <c r="K624" s="6"/>
      <c r="L624" s="6"/>
      <c r="M624" s="6"/>
      <c r="N624" s="6"/>
      <c r="O624" s="6"/>
    </row>
    <row r="625" spans="1:16" x14ac:dyDescent="0.2">
      <c r="A625" s="4"/>
      <c r="B625" s="4"/>
      <c r="C625" s="8" t="s">
        <v>33</v>
      </c>
      <c r="D625" s="9">
        <f>SUM(D618:D624)</f>
        <v>45.88</v>
      </c>
      <c r="E625" s="9">
        <f>SUM(E618:E624)</f>
        <v>49.2</v>
      </c>
      <c r="F625" s="9">
        <f>SUM(F618:F624)</f>
        <v>126.36000000000001</v>
      </c>
      <c r="G625" s="9">
        <f t="shared" ref="G625:O625" si="47">SUM(G618:G624)</f>
        <v>1041</v>
      </c>
      <c r="H625" s="9">
        <f t="shared" si="47"/>
        <v>833.8</v>
      </c>
      <c r="I625" s="9">
        <f t="shared" si="47"/>
        <v>141.4</v>
      </c>
      <c r="J625" s="9">
        <f t="shared" si="47"/>
        <v>783</v>
      </c>
      <c r="K625" s="9">
        <f t="shared" si="47"/>
        <v>7.16</v>
      </c>
      <c r="L625" s="9">
        <f t="shared" si="47"/>
        <v>80.239999999999995</v>
      </c>
      <c r="M625" s="9">
        <f>SUM(M618:M624)</f>
        <v>0.39</v>
      </c>
      <c r="N625" s="9">
        <f t="shared" si="47"/>
        <v>3.37</v>
      </c>
      <c r="O625" s="9">
        <f t="shared" si="47"/>
        <v>1.56</v>
      </c>
    </row>
    <row r="626" spans="1:16" x14ac:dyDescent="0.2">
      <c r="A626" s="10"/>
      <c r="B626" s="10"/>
      <c r="C626" s="11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6" x14ac:dyDescent="0.2">
      <c r="A627" s="10"/>
      <c r="B627" s="10"/>
      <c r="C627" s="11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6" x14ac:dyDescent="0.2">
      <c r="A628" s="102"/>
      <c r="B628" s="102"/>
      <c r="C628" s="10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6" x14ac:dyDescent="0.2">
      <c r="A629" s="10"/>
      <c r="B629" s="10"/>
      <c r="C629" s="11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6" x14ac:dyDescent="0.2">
      <c r="A630" s="15"/>
      <c r="B630" s="15"/>
      <c r="C630" s="21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6" x14ac:dyDescent="0.2">
      <c r="A631" s="3"/>
      <c r="B631" s="3"/>
      <c r="C631" s="3" t="s">
        <v>130</v>
      </c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6" x14ac:dyDescent="0.2">
      <c r="A632" s="101" t="s">
        <v>5</v>
      </c>
      <c r="B632" s="101" t="s">
        <v>6</v>
      </c>
      <c r="C632" s="101" t="s">
        <v>7</v>
      </c>
      <c r="D632" s="101" t="s">
        <v>8</v>
      </c>
      <c r="E632" s="101" t="s">
        <v>9</v>
      </c>
      <c r="F632" s="101" t="s">
        <v>10</v>
      </c>
      <c r="G632" s="100" t="s">
        <v>11</v>
      </c>
      <c r="H632" s="101" t="s">
        <v>12</v>
      </c>
      <c r="I632" s="101"/>
      <c r="J632" s="101"/>
      <c r="K632" s="101"/>
      <c r="L632" s="101" t="s">
        <v>13</v>
      </c>
      <c r="M632" s="101"/>
      <c r="N632" s="101"/>
      <c r="O632" s="101"/>
    </row>
    <row r="633" spans="1:16" ht="36.75" customHeight="1" x14ac:dyDescent="0.2">
      <c r="A633" s="101"/>
      <c r="B633" s="101"/>
      <c r="C633" s="101"/>
      <c r="D633" s="101"/>
      <c r="E633" s="101"/>
      <c r="F633" s="101"/>
      <c r="G633" s="100"/>
      <c r="H633" s="1" t="s">
        <v>14</v>
      </c>
      <c r="I633" s="1" t="s">
        <v>15</v>
      </c>
      <c r="J633" s="1" t="s">
        <v>16</v>
      </c>
      <c r="K633" s="1" t="s">
        <v>17</v>
      </c>
      <c r="L633" s="1" t="s">
        <v>18</v>
      </c>
      <c r="M633" s="1" t="s">
        <v>19</v>
      </c>
      <c r="N633" s="1" t="s">
        <v>20</v>
      </c>
      <c r="O633" s="1" t="s">
        <v>21</v>
      </c>
    </row>
    <row r="634" spans="1:16" ht="11.25" customHeight="1" x14ac:dyDescent="0.2">
      <c r="A634" s="81"/>
      <c r="B634" s="81">
        <v>100</v>
      </c>
      <c r="C634" s="18" t="s">
        <v>153</v>
      </c>
      <c r="D634" s="81">
        <v>3.2</v>
      </c>
      <c r="E634" s="81">
        <v>8.8000000000000007</v>
      </c>
      <c r="F634" s="81">
        <v>16.7</v>
      </c>
      <c r="G634" s="82">
        <v>158</v>
      </c>
      <c r="H634" s="81">
        <v>38.299999999999997</v>
      </c>
      <c r="I634" s="81">
        <v>18.3</v>
      </c>
      <c r="J634" s="81">
        <v>58.3</v>
      </c>
      <c r="K634" s="81">
        <v>6.2</v>
      </c>
      <c r="L634" s="81">
        <v>0</v>
      </c>
      <c r="M634" s="81">
        <v>0.02</v>
      </c>
      <c r="N634" s="81">
        <v>0.17</v>
      </c>
      <c r="O634" s="81">
        <v>6.4</v>
      </c>
      <c r="P634" s="1"/>
    </row>
    <row r="635" spans="1:16" ht="14.25" customHeight="1" x14ac:dyDescent="0.2">
      <c r="A635" s="91">
        <v>176</v>
      </c>
      <c r="B635" s="91" t="s">
        <v>63</v>
      </c>
      <c r="C635" s="18" t="s">
        <v>86</v>
      </c>
      <c r="D635" s="91">
        <v>15.9</v>
      </c>
      <c r="E635" s="91">
        <v>20</v>
      </c>
      <c r="F635" s="91">
        <v>19.8</v>
      </c>
      <c r="G635" s="92">
        <v>366</v>
      </c>
      <c r="H635" s="91">
        <v>3.84</v>
      </c>
      <c r="I635" s="91">
        <v>7.19</v>
      </c>
      <c r="J635" s="91">
        <v>44.7</v>
      </c>
      <c r="K635" s="91">
        <v>0.32</v>
      </c>
      <c r="L635" s="91">
        <v>0.03</v>
      </c>
      <c r="M635" s="91">
        <v>0.01</v>
      </c>
      <c r="N635" s="91">
        <v>1.08</v>
      </c>
      <c r="O635" s="91">
        <v>0.2</v>
      </c>
    </row>
    <row r="636" spans="1:16" x14ac:dyDescent="0.2">
      <c r="A636" s="1">
        <v>661</v>
      </c>
      <c r="B636" s="1">
        <v>100</v>
      </c>
      <c r="C636" s="18" t="s">
        <v>131</v>
      </c>
      <c r="D636" s="1">
        <v>12.7</v>
      </c>
      <c r="E636" s="1">
        <v>17.899999999999999</v>
      </c>
      <c r="F636" s="1">
        <v>9.3000000000000007</v>
      </c>
      <c r="G636" s="14">
        <v>246</v>
      </c>
      <c r="H636" s="1">
        <v>24.4</v>
      </c>
      <c r="I636" s="1">
        <v>17</v>
      </c>
      <c r="J636" s="1">
        <v>138</v>
      </c>
      <c r="K636" s="1">
        <v>1.37</v>
      </c>
      <c r="L636" s="1">
        <v>0</v>
      </c>
      <c r="M636" s="1">
        <v>7.0000000000000007E-2</v>
      </c>
      <c r="N636" s="1">
        <v>2.9</v>
      </c>
      <c r="O636" s="1">
        <v>1</v>
      </c>
    </row>
    <row r="637" spans="1:16" x14ac:dyDescent="0.2">
      <c r="A637" s="1">
        <v>127</v>
      </c>
      <c r="B637" s="1">
        <v>250</v>
      </c>
      <c r="C637" s="18" t="s">
        <v>132</v>
      </c>
      <c r="D637" s="1">
        <v>6.3</v>
      </c>
      <c r="E637" s="1">
        <v>14.13</v>
      </c>
      <c r="F637" s="1">
        <v>72.900000000000006</v>
      </c>
      <c r="G637" s="14">
        <v>276</v>
      </c>
      <c r="H637" s="1">
        <v>106</v>
      </c>
      <c r="I637" s="1">
        <v>66.599999999999994</v>
      </c>
      <c r="J637" s="1">
        <v>188</v>
      </c>
      <c r="K637" s="1">
        <v>0</v>
      </c>
      <c r="L637" s="1">
        <v>0</v>
      </c>
      <c r="M637" s="1">
        <v>0.31</v>
      </c>
      <c r="N637" s="1">
        <v>3.33</v>
      </c>
      <c r="O637" s="1">
        <v>5.21</v>
      </c>
    </row>
    <row r="638" spans="1:16" x14ac:dyDescent="0.2">
      <c r="A638" s="1">
        <v>348</v>
      </c>
      <c r="B638" s="1">
        <v>200</v>
      </c>
      <c r="C638" s="18" t="s">
        <v>89</v>
      </c>
      <c r="D638" s="1">
        <v>0.6</v>
      </c>
      <c r="E638" s="1">
        <v>0</v>
      </c>
      <c r="F638" s="1">
        <v>30.4</v>
      </c>
      <c r="G638" s="14">
        <v>120</v>
      </c>
      <c r="H638" s="1">
        <v>29.9</v>
      </c>
      <c r="I638" s="1">
        <v>37.799999999999997</v>
      </c>
      <c r="J638" s="1">
        <v>30.7</v>
      </c>
      <c r="K638" s="1">
        <v>1.1599999999999999</v>
      </c>
      <c r="L638" s="1">
        <v>0.02</v>
      </c>
      <c r="M638" s="1">
        <v>0.02</v>
      </c>
      <c r="N638" s="1">
        <v>0.5</v>
      </c>
      <c r="O638" s="1">
        <v>0.9</v>
      </c>
    </row>
    <row r="639" spans="1:16" x14ac:dyDescent="0.2">
      <c r="A639" s="4"/>
      <c r="B639" s="4">
        <v>80</v>
      </c>
      <c r="C639" s="5" t="s">
        <v>26</v>
      </c>
      <c r="D639" s="6">
        <v>5.5</v>
      </c>
      <c r="E639" s="6">
        <v>0.96</v>
      </c>
      <c r="F639" s="6">
        <v>37.1</v>
      </c>
      <c r="G639" s="6">
        <v>172</v>
      </c>
      <c r="H639" s="6">
        <v>24</v>
      </c>
      <c r="I639" s="6">
        <v>37.299999999999997</v>
      </c>
      <c r="J639" s="13">
        <v>98.7</v>
      </c>
      <c r="K639" s="13">
        <v>1.9</v>
      </c>
      <c r="L639" s="6">
        <v>0</v>
      </c>
      <c r="M639" s="6">
        <v>0.12</v>
      </c>
      <c r="N639" s="6">
        <v>0.96</v>
      </c>
      <c r="O639" s="6">
        <v>0</v>
      </c>
    </row>
    <row r="640" spans="1:16" x14ac:dyDescent="0.2">
      <c r="A640" s="4"/>
      <c r="B640" s="28">
        <v>60</v>
      </c>
      <c r="C640" s="5" t="s">
        <v>25</v>
      </c>
      <c r="D640" s="6">
        <v>4.5599999999999996</v>
      </c>
      <c r="E640" s="6">
        <v>0.36</v>
      </c>
      <c r="F640" s="6">
        <v>30.6</v>
      </c>
      <c r="G640" s="6">
        <v>140</v>
      </c>
      <c r="H640" s="6">
        <v>12</v>
      </c>
      <c r="I640" s="6">
        <v>8.4</v>
      </c>
      <c r="J640" s="13">
        <v>39</v>
      </c>
      <c r="K640" s="13">
        <v>0.6</v>
      </c>
      <c r="L640" s="6">
        <v>0</v>
      </c>
      <c r="M640" s="6">
        <v>0.06</v>
      </c>
      <c r="N640" s="6">
        <v>0.56000000000000005</v>
      </c>
      <c r="O640" s="6">
        <v>0</v>
      </c>
    </row>
    <row r="641" spans="1:15" x14ac:dyDescent="0.2">
      <c r="A641" s="4"/>
      <c r="B641" s="4"/>
      <c r="C641" s="5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 x14ac:dyDescent="0.2">
      <c r="A642" s="4"/>
      <c r="B642" s="4"/>
      <c r="C642" s="5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 x14ac:dyDescent="0.2">
      <c r="A643" s="4"/>
      <c r="B643" s="4"/>
      <c r="C643" s="5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 x14ac:dyDescent="0.2">
      <c r="A644" s="2"/>
      <c r="B644" s="2"/>
      <c r="C644" s="8" t="s">
        <v>27</v>
      </c>
      <c r="D644" s="9">
        <f>SUM(D633:D642)</f>
        <v>48.760000000000005</v>
      </c>
      <c r="E644" s="9">
        <f t="shared" ref="E644:O644" si="48">SUM(E633:E642)</f>
        <v>62.150000000000006</v>
      </c>
      <c r="F644" s="9">
        <f t="shared" si="48"/>
        <v>216.79999999999998</v>
      </c>
      <c r="G644" s="9">
        <f t="shared" si="48"/>
        <v>1478</v>
      </c>
      <c r="H644" s="9">
        <f t="shared" si="48"/>
        <v>238.44</v>
      </c>
      <c r="I644" s="9">
        <f t="shared" si="48"/>
        <v>192.59</v>
      </c>
      <c r="J644" s="9">
        <f t="shared" si="48"/>
        <v>597.4</v>
      </c>
      <c r="K644" s="9">
        <f t="shared" si="48"/>
        <v>11.55</v>
      </c>
      <c r="L644" s="9">
        <f t="shared" si="48"/>
        <v>0.05</v>
      </c>
      <c r="M644" s="9">
        <f t="shared" si="48"/>
        <v>0.6100000000000001</v>
      </c>
      <c r="N644" s="9">
        <f t="shared" si="48"/>
        <v>9.5000000000000018</v>
      </c>
      <c r="O644" s="9">
        <f t="shared" si="48"/>
        <v>13.71</v>
      </c>
    </row>
    <row r="645" spans="1:15" x14ac:dyDescent="0.2">
      <c r="A645" s="10"/>
      <c r="B645" s="10"/>
      <c r="C645" s="11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x14ac:dyDescent="0.2">
      <c r="A646" s="7"/>
      <c r="B646" s="7"/>
      <c r="C646" s="19" t="s">
        <v>133</v>
      </c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x14ac:dyDescent="0.2">
      <c r="A647" s="101" t="s">
        <v>5</v>
      </c>
      <c r="B647" s="101" t="s">
        <v>6</v>
      </c>
      <c r="C647" s="101" t="s">
        <v>7</v>
      </c>
      <c r="D647" s="101" t="s">
        <v>8</v>
      </c>
      <c r="E647" s="101" t="s">
        <v>9</v>
      </c>
      <c r="F647" s="101" t="s">
        <v>10</v>
      </c>
      <c r="G647" s="100" t="s">
        <v>11</v>
      </c>
      <c r="H647" s="101" t="s">
        <v>12</v>
      </c>
      <c r="I647" s="101"/>
      <c r="J647" s="101"/>
      <c r="K647" s="101"/>
      <c r="L647" s="101" t="s">
        <v>13</v>
      </c>
      <c r="M647" s="101"/>
      <c r="N647" s="101"/>
      <c r="O647" s="101"/>
    </row>
    <row r="648" spans="1:15" ht="40.5" customHeight="1" x14ac:dyDescent="0.2">
      <c r="A648" s="101"/>
      <c r="B648" s="101"/>
      <c r="C648" s="101"/>
      <c r="D648" s="101"/>
      <c r="E648" s="101"/>
      <c r="F648" s="101"/>
      <c r="G648" s="100"/>
      <c r="H648" s="1" t="s">
        <v>14</v>
      </c>
      <c r="I648" s="1" t="s">
        <v>15</v>
      </c>
      <c r="J648" s="1" t="s">
        <v>16</v>
      </c>
      <c r="K648" s="1" t="s">
        <v>17</v>
      </c>
      <c r="L648" s="1" t="s">
        <v>18</v>
      </c>
      <c r="M648" s="1" t="s">
        <v>19</v>
      </c>
      <c r="N648" s="1" t="s">
        <v>20</v>
      </c>
      <c r="O648" s="1" t="s">
        <v>21</v>
      </c>
    </row>
    <row r="649" spans="1:15" x14ac:dyDescent="0.2">
      <c r="A649" s="85">
        <v>109</v>
      </c>
      <c r="B649" s="85">
        <v>50</v>
      </c>
      <c r="C649" s="18" t="s">
        <v>159</v>
      </c>
      <c r="D649" s="85">
        <v>3.2</v>
      </c>
      <c r="E649" s="85">
        <v>2.8</v>
      </c>
      <c r="F649" s="85">
        <v>31</v>
      </c>
      <c r="G649" s="84">
        <v>160</v>
      </c>
      <c r="H649" s="85">
        <v>27</v>
      </c>
      <c r="I649" s="85">
        <v>38</v>
      </c>
      <c r="J649" s="85">
        <v>0.09</v>
      </c>
      <c r="K649" s="85">
        <v>0.6</v>
      </c>
      <c r="L649" s="85">
        <v>0</v>
      </c>
      <c r="M649" s="85">
        <v>0.04</v>
      </c>
      <c r="N649" s="85">
        <v>0.6</v>
      </c>
      <c r="O649" s="85">
        <v>0</v>
      </c>
    </row>
    <row r="650" spans="1:15" ht="11.25" customHeight="1" x14ac:dyDescent="0.2">
      <c r="A650" s="1"/>
      <c r="B650" s="1">
        <v>200</v>
      </c>
      <c r="C650" s="18" t="s">
        <v>36</v>
      </c>
      <c r="D650" s="1">
        <v>0.6</v>
      </c>
      <c r="E650" s="1">
        <v>0</v>
      </c>
      <c r="F650" s="1">
        <v>37.299999999999997</v>
      </c>
      <c r="G650" s="14">
        <v>120</v>
      </c>
      <c r="H650" s="1">
        <v>3</v>
      </c>
      <c r="I650" s="1">
        <v>0</v>
      </c>
      <c r="J650" s="1">
        <v>36</v>
      </c>
      <c r="K650" s="1">
        <v>0.4</v>
      </c>
      <c r="L650" s="1">
        <v>0</v>
      </c>
      <c r="M650" s="1">
        <v>0.04</v>
      </c>
      <c r="N650" s="1">
        <v>0</v>
      </c>
      <c r="O650" s="1">
        <v>0</v>
      </c>
    </row>
    <row r="651" spans="1:15" x14ac:dyDescent="0.2">
      <c r="A651" s="1"/>
      <c r="B651" s="1">
        <v>250</v>
      </c>
      <c r="C651" s="18" t="s">
        <v>35</v>
      </c>
      <c r="D651" s="1">
        <v>2.2999999999999998</v>
      </c>
      <c r="E651" s="1">
        <v>0</v>
      </c>
      <c r="F651" s="1">
        <v>21</v>
      </c>
      <c r="G651" s="14">
        <v>96</v>
      </c>
      <c r="H651" s="1">
        <v>85</v>
      </c>
      <c r="I651" s="1">
        <v>33</v>
      </c>
      <c r="J651" s="1">
        <v>57.5</v>
      </c>
      <c r="K651" s="1">
        <v>0.8</v>
      </c>
      <c r="L651" s="1">
        <v>0.13</v>
      </c>
      <c r="M651" s="1">
        <v>0.08</v>
      </c>
      <c r="N651" s="1">
        <v>0.5</v>
      </c>
      <c r="O651" s="1">
        <v>150</v>
      </c>
    </row>
    <row r="652" spans="1:15" x14ac:dyDescent="0.2">
      <c r="A652" s="1"/>
      <c r="B652" s="1"/>
      <c r="C652" s="18"/>
      <c r="D652" s="1"/>
      <c r="E652" s="1"/>
      <c r="F652" s="1"/>
      <c r="G652" s="14"/>
      <c r="H652" s="1"/>
      <c r="I652" s="1"/>
      <c r="J652" s="1"/>
      <c r="K652" s="1"/>
      <c r="L652" s="1"/>
      <c r="M652" s="1"/>
      <c r="N652" s="1"/>
      <c r="O652" s="1"/>
    </row>
    <row r="653" spans="1:15" x14ac:dyDescent="0.2">
      <c r="A653" s="4"/>
      <c r="B653" s="4"/>
      <c r="C653" s="5"/>
      <c r="D653" s="6"/>
      <c r="E653" s="6"/>
      <c r="F653" s="6"/>
      <c r="G653" s="6"/>
      <c r="H653" s="6"/>
      <c r="I653" s="6"/>
      <c r="K653" s="6"/>
      <c r="L653" s="6"/>
      <c r="M653" s="6"/>
      <c r="N653" s="6"/>
      <c r="O653" s="6"/>
    </row>
    <row r="654" spans="1:15" x14ac:dyDescent="0.2">
      <c r="A654" s="4"/>
      <c r="B654" s="4"/>
      <c r="C654" s="8" t="s">
        <v>33</v>
      </c>
      <c r="D654" s="9">
        <f t="shared" ref="D654:O654" si="49">SUM(D649:D653)</f>
        <v>6.1</v>
      </c>
      <c r="E654" s="9">
        <f t="shared" si="49"/>
        <v>2.8</v>
      </c>
      <c r="F654" s="9">
        <f t="shared" si="49"/>
        <v>89.3</v>
      </c>
      <c r="G654" s="9">
        <f t="shared" si="49"/>
        <v>376</v>
      </c>
      <c r="H654" s="9">
        <f t="shared" si="49"/>
        <v>115</v>
      </c>
      <c r="I654" s="9">
        <f t="shared" si="49"/>
        <v>71</v>
      </c>
      <c r="J654" s="9">
        <f t="shared" si="49"/>
        <v>93.59</v>
      </c>
      <c r="K654" s="9">
        <f>SUM(K649:K653)</f>
        <v>1.8</v>
      </c>
      <c r="L654" s="9">
        <f t="shared" si="49"/>
        <v>0.13</v>
      </c>
      <c r="M654" s="9">
        <f t="shared" si="49"/>
        <v>0.16</v>
      </c>
      <c r="N654" s="9">
        <f t="shared" si="49"/>
        <v>1.1000000000000001</v>
      </c>
      <c r="O654" s="9">
        <f t="shared" si="49"/>
        <v>150</v>
      </c>
    </row>
    <row r="655" spans="1:15" x14ac:dyDescent="0.2">
      <c r="A655" s="10"/>
      <c r="B655" s="10"/>
      <c r="C655" s="11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x14ac:dyDescent="0.2">
      <c r="A656" s="3"/>
      <c r="B656" s="3"/>
      <c r="C656" s="3" t="s">
        <v>134</v>
      </c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x14ac:dyDescent="0.2">
      <c r="A657" s="101" t="s">
        <v>5</v>
      </c>
      <c r="B657" s="101" t="s">
        <v>6</v>
      </c>
      <c r="C657" s="101" t="s">
        <v>7</v>
      </c>
      <c r="D657" s="101" t="s">
        <v>8</v>
      </c>
      <c r="E657" s="101" t="s">
        <v>9</v>
      </c>
      <c r="F657" s="101" t="s">
        <v>10</v>
      </c>
      <c r="G657" s="100" t="s">
        <v>11</v>
      </c>
      <c r="H657" s="101" t="s">
        <v>12</v>
      </c>
      <c r="I657" s="101"/>
      <c r="J657" s="101"/>
      <c r="K657" s="101"/>
      <c r="L657" s="101" t="s">
        <v>13</v>
      </c>
      <c r="M657" s="101"/>
      <c r="N657" s="101"/>
      <c r="O657" s="101"/>
    </row>
    <row r="658" spans="1:15" ht="38.25" customHeight="1" x14ac:dyDescent="0.2">
      <c r="A658" s="101"/>
      <c r="B658" s="101"/>
      <c r="C658" s="101"/>
      <c r="D658" s="101"/>
      <c r="E658" s="101"/>
      <c r="F658" s="101"/>
      <c r="G658" s="100"/>
      <c r="H658" s="1" t="s">
        <v>14</v>
      </c>
      <c r="I658" s="1" t="s">
        <v>15</v>
      </c>
      <c r="J658" s="1" t="s">
        <v>16</v>
      </c>
      <c r="K658" s="1" t="s">
        <v>17</v>
      </c>
      <c r="L658" s="1" t="s">
        <v>18</v>
      </c>
      <c r="M658" s="1" t="s">
        <v>19</v>
      </c>
      <c r="N658" s="1" t="s">
        <v>20</v>
      </c>
      <c r="O658" s="1" t="s">
        <v>21</v>
      </c>
    </row>
    <row r="659" spans="1:15" ht="12.75" customHeight="1" x14ac:dyDescent="0.2">
      <c r="A659" s="97"/>
      <c r="B659" s="97">
        <v>100</v>
      </c>
      <c r="C659" s="18" t="s">
        <v>153</v>
      </c>
      <c r="D659" s="97">
        <v>3.2</v>
      </c>
      <c r="E659" s="97">
        <v>8.8000000000000007</v>
      </c>
      <c r="F659" s="97">
        <v>16.7</v>
      </c>
      <c r="G659" s="98">
        <v>158</v>
      </c>
      <c r="H659" s="97">
        <v>38.299999999999997</v>
      </c>
      <c r="I659" s="97">
        <v>18.3</v>
      </c>
      <c r="J659" s="97">
        <v>58.3</v>
      </c>
      <c r="K659" s="97">
        <v>6.2</v>
      </c>
      <c r="L659" s="97">
        <v>0</v>
      </c>
      <c r="M659" s="97">
        <v>0.02</v>
      </c>
      <c r="N659" s="97">
        <v>0.17</v>
      </c>
      <c r="O659" s="97">
        <v>6.4</v>
      </c>
    </row>
    <row r="660" spans="1:15" x14ac:dyDescent="0.2">
      <c r="A660" s="1" t="s">
        <v>136</v>
      </c>
      <c r="B660" s="1" t="s">
        <v>56</v>
      </c>
      <c r="C660" s="18" t="s">
        <v>102</v>
      </c>
      <c r="D660" s="1">
        <v>16</v>
      </c>
      <c r="E660" s="1">
        <v>12.8</v>
      </c>
      <c r="F660" s="1">
        <v>14.6</v>
      </c>
      <c r="G660" s="14">
        <v>242</v>
      </c>
      <c r="H660" s="1">
        <v>24</v>
      </c>
      <c r="I660" s="1">
        <v>21</v>
      </c>
      <c r="J660" s="1">
        <v>118</v>
      </c>
      <c r="K660" s="1">
        <v>0.9</v>
      </c>
      <c r="L660" s="1">
        <v>0</v>
      </c>
      <c r="M660" s="1">
        <v>0.05</v>
      </c>
      <c r="N660" s="1">
        <v>1.8</v>
      </c>
      <c r="O660" s="1">
        <v>1</v>
      </c>
    </row>
    <row r="661" spans="1:15" x14ac:dyDescent="0.2">
      <c r="A661" s="85">
        <v>465</v>
      </c>
      <c r="B661" s="85">
        <v>180</v>
      </c>
      <c r="C661" s="18" t="s">
        <v>182</v>
      </c>
      <c r="D661" s="85">
        <v>4.4400000000000004</v>
      </c>
      <c r="E661" s="85">
        <v>7</v>
      </c>
      <c r="F661" s="85">
        <v>41.4</v>
      </c>
      <c r="G661" s="84">
        <v>250</v>
      </c>
      <c r="H661" s="85">
        <v>9</v>
      </c>
      <c r="I661" s="85">
        <v>26.4</v>
      </c>
      <c r="J661" s="85">
        <v>70.8</v>
      </c>
      <c r="K661" s="85">
        <v>0.72</v>
      </c>
      <c r="L661" s="85">
        <v>0</v>
      </c>
      <c r="M661" s="85">
        <v>0.04</v>
      </c>
      <c r="N661" s="85">
        <v>0.78</v>
      </c>
      <c r="O661" s="85">
        <v>0</v>
      </c>
    </row>
    <row r="662" spans="1:15" x14ac:dyDescent="0.2">
      <c r="A662" s="1">
        <v>627</v>
      </c>
      <c r="B662" s="1">
        <v>200</v>
      </c>
      <c r="C662" s="18" t="s">
        <v>59</v>
      </c>
      <c r="D662" s="1">
        <v>0.3</v>
      </c>
      <c r="E662" s="1">
        <v>0.1</v>
      </c>
      <c r="F662" s="1">
        <v>15.2</v>
      </c>
      <c r="G662" s="14">
        <v>61</v>
      </c>
      <c r="H662" s="1">
        <v>17</v>
      </c>
      <c r="I662" s="1">
        <v>7</v>
      </c>
      <c r="J662" s="1">
        <v>32</v>
      </c>
      <c r="K662" s="1">
        <v>0.9</v>
      </c>
      <c r="L662" s="1">
        <v>0</v>
      </c>
      <c r="M662" s="1">
        <v>0.06</v>
      </c>
      <c r="N662" s="1">
        <v>0.48</v>
      </c>
      <c r="O662" s="1">
        <v>0</v>
      </c>
    </row>
    <row r="663" spans="1:15" x14ac:dyDescent="0.2">
      <c r="A663" s="1"/>
      <c r="B663" s="1">
        <v>60</v>
      </c>
      <c r="C663" s="5" t="s">
        <v>26</v>
      </c>
      <c r="D663" s="6">
        <v>4.0999999999999996</v>
      </c>
      <c r="E663" s="6">
        <v>0.72</v>
      </c>
      <c r="F663" s="6">
        <v>27.8</v>
      </c>
      <c r="G663" s="6">
        <v>129</v>
      </c>
      <c r="H663" s="6">
        <v>18</v>
      </c>
      <c r="I663" s="6">
        <v>28</v>
      </c>
      <c r="J663" s="13">
        <v>74</v>
      </c>
      <c r="K663" s="13">
        <v>1.4</v>
      </c>
      <c r="L663" s="6">
        <v>0</v>
      </c>
      <c r="M663" s="6">
        <v>0.09</v>
      </c>
      <c r="N663" s="28">
        <v>0.72</v>
      </c>
      <c r="O663" s="6">
        <v>0</v>
      </c>
    </row>
    <row r="664" spans="1:15" x14ac:dyDescent="0.2">
      <c r="A664" s="1"/>
      <c r="B664" s="4">
        <v>50</v>
      </c>
      <c r="C664" s="5" t="s">
        <v>25</v>
      </c>
      <c r="D664" s="6">
        <v>3.8</v>
      </c>
      <c r="E664" s="6">
        <v>0.3</v>
      </c>
      <c r="F664" s="6">
        <v>25.5</v>
      </c>
      <c r="G664" s="6">
        <v>117</v>
      </c>
      <c r="H664" s="6">
        <v>10</v>
      </c>
      <c r="I664" s="6">
        <v>7</v>
      </c>
      <c r="J664" s="6">
        <v>32.5</v>
      </c>
      <c r="K664" s="6">
        <v>0.5</v>
      </c>
      <c r="L664" s="6">
        <v>0</v>
      </c>
      <c r="M664" s="6">
        <v>0.05</v>
      </c>
      <c r="N664" s="6">
        <v>0.47</v>
      </c>
      <c r="O664" s="6">
        <v>0</v>
      </c>
    </row>
    <row r="665" spans="1:15" x14ac:dyDescent="0.2">
      <c r="A665" s="4"/>
      <c r="B665" s="4"/>
      <c r="C665" s="5"/>
      <c r="D665" s="6"/>
      <c r="E665" s="6"/>
      <c r="F665" s="6"/>
      <c r="G665" s="6"/>
      <c r="H665" s="6"/>
      <c r="I665" s="6"/>
      <c r="J665" s="13"/>
      <c r="K665" s="13"/>
      <c r="L665" s="6"/>
      <c r="M665" s="6"/>
      <c r="N665" s="6"/>
      <c r="O665" s="6"/>
    </row>
    <row r="666" spans="1:15" x14ac:dyDescent="0.2">
      <c r="A666" s="4"/>
      <c r="B666" s="4"/>
      <c r="C666" s="5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 x14ac:dyDescent="0.2">
      <c r="A667" s="2"/>
      <c r="B667" s="2"/>
      <c r="C667" s="8" t="s">
        <v>27</v>
      </c>
      <c r="D667" s="9">
        <f t="shared" ref="D667:O667" si="50">SUM(D658:D664)</f>
        <v>31.84</v>
      </c>
      <c r="E667" s="9">
        <f t="shared" si="50"/>
        <v>29.720000000000002</v>
      </c>
      <c r="F667" s="9">
        <f t="shared" si="50"/>
        <v>141.19999999999999</v>
      </c>
      <c r="G667" s="9">
        <f t="shared" si="50"/>
        <v>957</v>
      </c>
      <c r="H667" s="9">
        <f t="shared" si="50"/>
        <v>116.3</v>
      </c>
      <c r="I667" s="9">
        <f t="shared" si="50"/>
        <v>107.69999999999999</v>
      </c>
      <c r="J667" s="9">
        <f t="shared" si="50"/>
        <v>385.6</v>
      </c>
      <c r="K667" s="9">
        <f t="shared" si="50"/>
        <v>10.620000000000001</v>
      </c>
      <c r="L667" s="9">
        <f t="shared" si="50"/>
        <v>0</v>
      </c>
      <c r="M667" s="9">
        <f t="shared" si="50"/>
        <v>0.31</v>
      </c>
      <c r="N667" s="9">
        <f t="shared" si="50"/>
        <v>4.42</v>
      </c>
      <c r="O667" s="9">
        <f t="shared" si="50"/>
        <v>7.4</v>
      </c>
    </row>
    <row r="668" spans="1:15" x14ac:dyDescent="0.2">
      <c r="A668" s="10"/>
      <c r="B668" s="10"/>
      <c r="C668" s="11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x14ac:dyDescent="0.2">
      <c r="A669" s="15"/>
      <c r="B669" s="15"/>
      <c r="C669" s="21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x14ac:dyDescent="0.2">
      <c r="A670" s="15"/>
      <c r="B670" s="15"/>
      <c r="C670" s="25" t="s">
        <v>137</v>
      </c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x14ac:dyDescent="0.2">
      <c r="A671" s="101" t="s">
        <v>5</v>
      </c>
      <c r="B671" s="101" t="s">
        <v>6</v>
      </c>
      <c r="C671" s="101" t="s">
        <v>7</v>
      </c>
      <c r="D671" s="101" t="s">
        <v>8</v>
      </c>
      <c r="E671" s="101" t="s">
        <v>9</v>
      </c>
      <c r="F671" s="101" t="s">
        <v>10</v>
      </c>
      <c r="G671" s="100" t="s">
        <v>11</v>
      </c>
      <c r="H671" s="101" t="s">
        <v>12</v>
      </c>
      <c r="I671" s="101"/>
      <c r="J671" s="101"/>
      <c r="K671" s="101"/>
      <c r="L671" s="101" t="s">
        <v>13</v>
      </c>
      <c r="M671" s="101"/>
      <c r="N671" s="101"/>
      <c r="O671" s="101"/>
    </row>
    <row r="672" spans="1:15" ht="38.25" customHeight="1" x14ac:dyDescent="0.2">
      <c r="A672" s="101"/>
      <c r="B672" s="101"/>
      <c r="C672" s="101"/>
      <c r="D672" s="101"/>
      <c r="E672" s="101"/>
      <c r="F672" s="101"/>
      <c r="G672" s="100"/>
      <c r="H672" s="1" t="s">
        <v>14</v>
      </c>
      <c r="I672" s="1" t="s">
        <v>15</v>
      </c>
      <c r="J672" s="1" t="s">
        <v>16</v>
      </c>
      <c r="K672" s="1" t="s">
        <v>17</v>
      </c>
      <c r="L672" s="1" t="s">
        <v>18</v>
      </c>
      <c r="M672" s="1" t="s">
        <v>19</v>
      </c>
      <c r="N672" s="1" t="s">
        <v>20</v>
      </c>
      <c r="O672" s="1" t="s">
        <v>21</v>
      </c>
    </row>
    <row r="673" spans="1:15" x14ac:dyDescent="0.2">
      <c r="A673" s="1"/>
      <c r="B673" s="26">
        <v>200</v>
      </c>
      <c r="C673" s="18" t="s">
        <v>44</v>
      </c>
      <c r="D673" s="6">
        <v>6</v>
      </c>
      <c r="E673" s="6">
        <v>12</v>
      </c>
      <c r="F673" s="6">
        <v>8.3000000000000007</v>
      </c>
      <c r="G673" s="6">
        <v>171</v>
      </c>
      <c r="H673" s="6">
        <v>248</v>
      </c>
      <c r="I673" s="6">
        <v>28</v>
      </c>
      <c r="J673" s="6">
        <v>184</v>
      </c>
      <c r="K673" s="6">
        <v>0.2</v>
      </c>
      <c r="L673" s="6">
        <v>0.03</v>
      </c>
      <c r="M673" s="6">
        <v>0.04</v>
      </c>
      <c r="N673" s="6">
        <v>0.3</v>
      </c>
      <c r="O673" s="6">
        <v>0.7</v>
      </c>
    </row>
    <row r="674" spans="1:15" x14ac:dyDescent="0.2">
      <c r="A674" s="4"/>
      <c r="B674" s="28">
        <v>30</v>
      </c>
      <c r="C674" s="5" t="s">
        <v>25</v>
      </c>
      <c r="D674" s="6">
        <v>2.2799999999999998</v>
      </c>
      <c r="E674" s="6">
        <v>0.18</v>
      </c>
      <c r="F674" s="6">
        <v>15.3</v>
      </c>
      <c r="G674" s="6">
        <v>70</v>
      </c>
      <c r="H674" s="6">
        <v>6</v>
      </c>
      <c r="I674" s="6">
        <v>4.2</v>
      </c>
      <c r="J674" s="13">
        <v>19.5</v>
      </c>
      <c r="K674" s="13">
        <v>0.3</v>
      </c>
      <c r="L674" s="6">
        <v>0</v>
      </c>
      <c r="M674" s="6">
        <v>0.03</v>
      </c>
      <c r="N674" s="6">
        <v>0.28000000000000003</v>
      </c>
      <c r="O674" s="6">
        <v>0</v>
      </c>
    </row>
    <row r="675" spans="1:15" x14ac:dyDescent="0.2">
      <c r="A675" s="2"/>
      <c r="B675" s="16"/>
      <c r="C675" s="8" t="s">
        <v>27</v>
      </c>
      <c r="D675" s="9">
        <f t="shared" ref="D675:I675" si="51">SUM(D673:D674)</f>
        <v>8.2799999999999994</v>
      </c>
      <c r="E675" s="9">
        <f t="shared" si="51"/>
        <v>12.18</v>
      </c>
      <c r="F675" s="9">
        <f t="shared" si="51"/>
        <v>23.6</v>
      </c>
      <c r="G675" s="9">
        <f t="shared" si="51"/>
        <v>241</v>
      </c>
      <c r="H675" s="9">
        <f t="shared" si="51"/>
        <v>254</v>
      </c>
      <c r="I675" s="9">
        <f t="shared" si="51"/>
        <v>32.200000000000003</v>
      </c>
      <c r="J675" s="9">
        <f t="shared" ref="J675:O675" si="52">SUM(J672:J674)</f>
        <v>203.5</v>
      </c>
      <c r="K675" s="9">
        <f t="shared" si="52"/>
        <v>0.5</v>
      </c>
      <c r="L675" s="9">
        <f t="shared" si="52"/>
        <v>0.03</v>
      </c>
      <c r="M675" s="9">
        <f t="shared" si="52"/>
        <v>7.0000000000000007E-2</v>
      </c>
      <c r="N675" s="9">
        <f t="shared" si="52"/>
        <v>0.58000000000000007</v>
      </c>
      <c r="O675" s="9">
        <f t="shared" si="52"/>
        <v>0.7</v>
      </c>
    </row>
    <row r="676" spans="1:15" x14ac:dyDescent="0.2">
      <c r="A676" s="4"/>
      <c r="B676" s="4"/>
      <c r="C676" s="5" t="s">
        <v>97</v>
      </c>
      <c r="D676" s="9">
        <v>132.03</v>
      </c>
      <c r="E676" s="9">
        <v>131.01</v>
      </c>
      <c r="F676" s="9">
        <v>556.55999999999995</v>
      </c>
      <c r="G676" s="9">
        <v>3658</v>
      </c>
      <c r="H676" s="9">
        <v>1568.5</v>
      </c>
      <c r="I676" s="9">
        <v>629.5</v>
      </c>
      <c r="J676" s="9">
        <v>2320.1999999999998</v>
      </c>
      <c r="K676" s="9">
        <v>25.9</v>
      </c>
      <c r="L676" s="9">
        <v>80.489999999999995</v>
      </c>
      <c r="M676" s="9">
        <f>M625+M644+M675</f>
        <v>1.07</v>
      </c>
      <c r="N676" s="9">
        <v>20.23</v>
      </c>
      <c r="O676" s="9">
        <v>177.53</v>
      </c>
    </row>
    <row r="677" spans="1:15" x14ac:dyDescent="0.2">
      <c r="A677" s="15"/>
      <c r="B677" s="15"/>
      <c r="C677" s="21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x14ac:dyDescent="0.2">
      <c r="A678" s="15"/>
      <c r="B678" s="15"/>
      <c r="C678" s="21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x14ac:dyDescent="0.2">
      <c r="A679" s="10"/>
      <c r="B679" s="10"/>
      <c r="C679" s="11"/>
      <c r="D679" s="12"/>
      <c r="E679" s="12"/>
      <c r="F679" s="12"/>
      <c r="G679" s="12"/>
      <c r="H679" s="12"/>
      <c r="I679" s="12"/>
      <c r="J679" s="12"/>
      <c r="K679" s="12"/>
      <c r="L679" s="3"/>
      <c r="M679" s="12"/>
      <c r="N679" s="12"/>
      <c r="O679" s="12"/>
    </row>
    <row r="680" spans="1:15" x14ac:dyDescent="0.2">
      <c r="A680" s="102" t="s">
        <v>69</v>
      </c>
      <c r="B680" s="102"/>
      <c r="C680" s="102"/>
      <c r="D680" s="3"/>
      <c r="E680" s="3"/>
      <c r="F680" s="3"/>
      <c r="G680" s="3"/>
      <c r="H680" s="3"/>
      <c r="I680" s="3"/>
      <c r="J680" s="3"/>
      <c r="K680" s="3"/>
      <c r="M680" s="3"/>
      <c r="N680" s="3"/>
      <c r="O680" s="3"/>
    </row>
    <row r="681" spans="1:15" x14ac:dyDescent="0.2">
      <c r="A681" s="102" t="s">
        <v>120</v>
      </c>
      <c r="B681" s="102"/>
      <c r="C681" s="10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x14ac:dyDescent="0.2">
      <c r="A682" s="102"/>
      <c r="B682" s="102"/>
      <c r="C682" s="10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x14ac:dyDescent="0.2">
      <c r="A683" s="3"/>
      <c r="B683" s="3"/>
      <c r="C683" s="3" t="s">
        <v>138</v>
      </c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x14ac:dyDescent="0.2">
      <c r="A684" s="101" t="s">
        <v>5</v>
      </c>
      <c r="B684" s="101" t="s">
        <v>6</v>
      </c>
      <c r="C684" s="101" t="s">
        <v>7</v>
      </c>
      <c r="D684" s="101" t="s">
        <v>8</v>
      </c>
      <c r="E684" s="101" t="s">
        <v>9</v>
      </c>
      <c r="F684" s="101" t="s">
        <v>10</v>
      </c>
      <c r="G684" s="100" t="s">
        <v>11</v>
      </c>
      <c r="H684" s="101" t="s">
        <v>12</v>
      </c>
      <c r="I684" s="101"/>
      <c r="J684" s="101"/>
      <c r="K684" s="101"/>
      <c r="L684" s="101" t="s">
        <v>13</v>
      </c>
      <c r="M684" s="101"/>
      <c r="N684" s="101"/>
      <c r="O684" s="101"/>
    </row>
    <row r="685" spans="1:15" ht="42" customHeight="1" x14ac:dyDescent="0.2">
      <c r="A685" s="101"/>
      <c r="B685" s="101"/>
      <c r="C685" s="101"/>
      <c r="D685" s="101"/>
      <c r="E685" s="101"/>
      <c r="F685" s="101"/>
      <c r="G685" s="100"/>
      <c r="H685" s="1" t="s">
        <v>14</v>
      </c>
      <c r="I685" s="1" t="s">
        <v>15</v>
      </c>
      <c r="J685" s="1" t="s">
        <v>16</v>
      </c>
      <c r="K685" s="1" t="s">
        <v>17</v>
      </c>
      <c r="L685" s="1" t="s">
        <v>18</v>
      </c>
      <c r="M685" s="1" t="s">
        <v>19</v>
      </c>
      <c r="N685" s="1" t="s">
        <v>20</v>
      </c>
      <c r="O685" s="1" t="s">
        <v>21</v>
      </c>
    </row>
    <row r="686" spans="1:15" x14ac:dyDescent="0.2">
      <c r="A686" s="1">
        <v>175</v>
      </c>
      <c r="B686" s="1">
        <v>200</v>
      </c>
      <c r="C686" s="18" t="s">
        <v>163</v>
      </c>
      <c r="D686" s="1">
        <v>7.2</v>
      </c>
      <c r="E686" s="1">
        <v>6</v>
      </c>
      <c r="F686" s="1">
        <v>4.8</v>
      </c>
      <c r="G686" s="14">
        <v>3.6</v>
      </c>
      <c r="H686" s="1">
        <v>2.4</v>
      </c>
      <c r="I686" s="1">
        <v>1.2</v>
      </c>
      <c r="J686" s="1">
        <v>0</v>
      </c>
      <c r="K686" s="1">
        <v>0.7</v>
      </c>
      <c r="L686" s="1">
        <v>0.04</v>
      </c>
      <c r="M686" s="1">
        <v>0.12</v>
      </c>
      <c r="N686" s="1">
        <v>0.24</v>
      </c>
      <c r="O686" s="1">
        <v>1.72</v>
      </c>
    </row>
    <row r="687" spans="1:15" x14ac:dyDescent="0.2">
      <c r="A687" s="85">
        <v>284</v>
      </c>
      <c r="B687" s="85">
        <v>150</v>
      </c>
      <c r="C687" s="18" t="s">
        <v>166</v>
      </c>
      <c r="D687" s="85">
        <v>11.1</v>
      </c>
      <c r="E687" s="85">
        <v>18.5</v>
      </c>
      <c r="F687" s="85">
        <v>2.1</v>
      </c>
      <c r="G687" s="84">
        <v>219</v>
      </c>
      <c r="H687" s="85">
        <v>286</v>
      </c>
      <c r="I687" s="85">
        <v>23</v>
      </c>
      <c r="J687" s="85">
        <v>343</v>
      </c>
      <c r="K687" s="85">
        <v>2.1</v>
      </c>
      <c r="L687" s="85">
        <v>0.38</v>
      </c>
      <c r="M687" s="85">
        <v>0.11</v>
      </c>
      <c r="N687" s="85">
        <v>0.26</v>
      </c>
      <c r="O687" s="85">
        <v>0.2</v>
      </c>
    </row>
    <row r="688" spans="1:15" x14ac:dyDescent="0.2">
      <c r="A688" s="4">
        <v>15</v>
      </c>
      <c r="B688" s="1">
        <v>20</v>
      </c>
      <c r="C688" s="18" t="s">
        <v>49</v>
      </c>
      <c r="D688" s="1">
        <v>4.5999999999999996</v>
      </c>
      <c r="E688" s="1">
        <v>6</v>
      </c>
      <c r="F688" s="1">
        <v>0</v>
      </c>
      <c r="G688" s="14">
        <v>74</v>
      </c>
      <c r="H688" s="1">
        <v>200</v>
      </c>
      <c r="I688" s="1">
        <v>9.4</v>
      </c>
      <c r="J688" s="1">
        <v>109</v>
      </c>
      <c r="K688" s="1">
        <v>0.12</v>
      </c>
      <c r="L688" s="1">
        <v>0.08</v>
      </c>
      <c r="M688" s="1">
        <v>0</v>
      </c>
      <c r="N688" s="1">
        <v>0.02</v>
      </c>
      <c r="O688" s="1">
        <v>0.32</v>
      </c>
    </row>
    <row r="689" spans="1:15" x14ac:dyDescent="0.2">
      <c r="A689" s="1">
        <v>14</v>
      </c>
      <c r="B689" s="1">
        <v>20</v>
      </c>
      <c r="C689" s="18" t="s">
        <v>23</v>
      </c>
      <c r="D689" s="1">
        <v>0.18</v>
      </c>
      <c r="E689" s="1">
        <v>14.6</v>
      </c>
      <c r="F689" s="1">
        <v>0.26</v>
      </c>
      <c r="G689" s="14">
        <v>132</v>
      </c>
      <c r="H689" s="1">
        <v>4.8</v>
      </c>
      <c r="I689" s="1">
        <v>0</v>
      </c>
      <c r="J689" s="1">
        <v>6</v>
      </c>
      <c r="K689" s="1">
        <v>0.02</v>
      </c>
      <c r="L689" s="1">
        <v>80</v>
      </c>
      <c r="M689" s="1">
        <v>0</v>
      </c>
      <c r="N689" s="1">
        <v>0.02</v>
      </c>
      <c r="O689" s="1">
        <v>0</v>
      </c>
    </row>
    <row r="690" spans="1:15" x14ac:dyDescent="0.2">
      <c r="A690" s="4">
        <v>397</v>
      </c>
      <c r="B690" s="4">
        <v>200</v>
      </c>
      <c r="C690" s="5" t="s">
        <v>145</v>
      </c>
      <c r="D690" s="6">
        <v>6</v>
      </c>
      <c r="E690" s="6">
        <v>6.3</v>
      </c>
      <c r="F690" s="6">
        <v>20.399999999999999</v>
      </c>
      <c r="G690" s="6">
        <v>156</v>
      </c>
      <c r="H690" s="6">
        <v>183</v>
      </c>
      <c r="I690" s="6">
        <v>23.3</v>
      </c>
      <c r="J690" s="6">
        <v>153.30000000000001</v>
      </c>
      <c r="K690" s="6">
        <v>0.39</v>
      </c>
      <c r="L690" s="6">
        <v>0.03</v>
      </c>
      <c r="M690" s="6">
        <v>0.06</v>
      </c>
      <c r="N690" s="6">
        <v>0.19</v>
      </c>
      <c r="O690" s="6">
        <v>1.6</v>
      </c>
    </row>
    <row r="691" spans="1:15" x14ac:dyDescent="0.2">
      <c r="B691" s="4">
        <v>60</v>
      </c>
      <c r="C691" s="5" t="s">
        <v>25</v>
      </c>
      <c r="D691" s="6">
        <v>4.5999999999999996</v>
      </c>
      <c r="E691" s="6">
        <v>0.4</v>
      </c>
      <c r="F691" s="6">
        <v>30.6</v>
      </c>
      <c r="G691" s="6">
        <v>140</v>
      </c>
      <c r="H691" s="6">
        <v>12</v>
      </c>
      <c r="I691" s="6">
        <v>8.4</v>
      </c>
      <c r="J691" s="13">
        <v>39</v>
      </c>
      <c r="K691" s="13">
        <v>0.54</v>
      </c>
      <c r="L691" s="6">
        <v>0</v>
      </c>
      <c r="M691" s="6">
        <v>0.06</v>
      </c>
      <c r="N691" s="6">
        <v>0.56000000000000005</v>
      </c>
      <c r="O691" s="6">
        <v>0</v>
      </c>
    </row>
    <row r="692" spans="1:15" x14ac:dyDescent="0.2">
      <c r="A692" s="4"/>
      <c r="B692" s="4">
        <v>40</v>
      </c>
      <c r="C692" s="5" t="s">
        <v>26</v>
      </c>
      <c r="D692" s="6">
        <v>3.8</v>
      </c>
      <c r="E692" s="6">
        <v>0.48</v>
      </c>
      <c r="F692" s="6">
        <v>18.5</v>
      </c>
      <c r="G692" s="6">
        <v>85</v>
      </c>
      <c r="H692" s="6">
        <v>12</v>
      </c>
      <c r="I692" s="6">
        <v>18.7</v>
      </c>
      <c r="J692" s="13">
        <v>49.3</v>
      </c>
      <c r="K692" s="13">
        <v>0.9</v>
      </c>
      <c r="L692" s="6">
        <v>0</v>
      </c>
      <c r="M692" s="6">
        <v>0.06</v>
      </c>
      <c r="N692" s="6">
        <v>0.48</v>
      </c>
      <c r="O692" s="6">
        <v>0</v>
      </c>
    </row>
    <row r="693" spans="1:15" x14ac:dyDescent="0.2">
      <c r="B693" s="4"/>
      <c r="C693" s="5"/>
      <c r="D693" s="6"/>
      <c r="E693" s="6"/>
      <c r="F693" s="6"/>
      <c r="G693" s="6"/>
      <c r="H693" s="6"/>
      <c r="I693" s="6"/>
      <c r="J693" s="13"/>
      <c r="K693" s="13"/>
      <c r="L693" s="6"/>
      <c r="M693" s="6"/>
      <c r="N693" s="6"/>
      <c r="O693" s="6"/>
    </row>
    <row r="694" spans="1:15" x14ac:dyDescent="0.2">
      <c r="A694" s="4"/>
      <c r="B694" s="4"/>
      <c r="C694" s="5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x14ac:dyDescent="0.2">
      <c r="A695" s="2"/>
      <c r="B695" s="2"/>
      <c r="C695" s="8" t="s">
        <v>27</v>
      </c>
      <c r="D695" s="9">
        <f t="shared" ref="D695:O695" si="53">SUM(D686:D692)</f>
        <v>37.479999999999997</v>
      </c>
      <c r="E695" s="9">
        <f t="shared" si="53"/>
        <v>52.279999999999994</v>
      </c>
      <c r="F695" s="9">
        <f t="shared" si="53"/>
        <v>76.66</v>
      </c>
      <c r="G695" s="9">
        <f t="shared" si="53"/>
        <v>809.6</v>
      </c>
      <c r="H695" s="9">
        <f t="shared" si="53"/>
        <v>700.2</v>
      </c>
      <c r="I695" s="9">
        <f t="shared" si="53"/>
        <v>84.000000000000014</v>
      </c>
      <c r="J695" s="9">
        <f t="shared" si="53"/>
        <v>699.59999999999991</v>
      </c>
      <c r="K695" s="9">
        <f t="shared" si="53"/>
        <v>4.7700000000000005</v>
      </c>
      <c r="L695" s="9">
        <f t="shared" si="53"/>
        <v>80.53</v>
      </c>
      <c r="M695" s="9">
        <f t="shared" si="53"/>
        <v>0.41</v>
      </c>
      <c r="N695" s="9">
        <f t="shared" si="53"/>
        <v>1.77</v>
      </c>
      <c r="O695" s="9">
        <f t="shared" si="53"/>
        <v>3.84</v>
      </c>
    </row>
    <row r="696" spans="1:15" x14ac:dyDescent="0.2">
      <c r="A696" s="10"/>
      <c r="B696" s="10"/>
      <c r="C696" s="11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x14ac:dyDescent="0.2">
      <c r="A697" s="10"/>
      <c r="B697" s="10"/>
      <c r="C697" s="11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x14ac:dyDescent="0.2">
      <c r="A698" s="10"/>
      <c r="B698" s="10"/>
      <c r="C698" s="11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x14ac:dyDescent="0.2">
      <c r="A699" s="10"/>
      <c r="B699" s="10"/>
      <c r="C699" s="11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x14ac:dyDescent="0.2">
      <c r="A700" s="10"/>
      <c r="B700" s="10"/>
      <c r="C700" s="11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x14ac:dyDescent="0.2">
      <c r="A701" s="3"/>
      <c r="B701" s="3"/>
      <c r="C701" s="3" t="s">
        <v>113</v>
      </c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x14ac:dyDescent="0.2">
      <c r="A702" s="101" t="s">
        <v>5</v>
      </c>
      <c r="B702" s="101" t="s">
        <v>6</v>
      </c>
      <c r="C702" s="101" t="s">
        <v>7</v>
      </c>
      <c r="D702" s="101" t="s">
        <v>8</v>
      </c>
      <c r="E702" s="101" t="s">
        <v>9</v>
      </c>
      <c r="F702" s="101" t="s">
        <v>10</v>
      </c>
      <c r="G702" s="100" t="s">
        <v>11</v>
      </c>
      <c r="H702" s="101" t="s">
        <v>12</v>
      </c>
      <c r="I702" s="101"/>
      <c r="J702" s="101"/>
      <c r="K702" s="101"/>
      <c r="L702" s="101" t="s">
        <v>13</v>
      </c>
      <c r="M702" s="101"/>
      <c r="N702" s="101"/>
      <c r="O702" s="101"/>
    </row>
    <row r="703" spans="1:15" ht="37.5" customHeight="1" x14ac:dyDescent="0.2">
      <c r="A703" s="101"/>
      <c r="B703" s="101"/>
      <c r="C703" s="101"/>
      <c r="D703" s="101"/>
      <c r="E703" s="101"/>
      <c r="F703" s="101"/>
      <c r="G703" s="100"/>
      <c r="H703" s="1" t="s">
        <v>14</v>
      </c>
      <c r="I703" s="1" t="s">
        <v>15</v>
      </c>
      <c r="J703" s="1" t="s">
        <v>16</v>
      </c>
      <c r="K703" s="1" t="s">
        <v>17</v>
      </c>
      <c r="L703" s="1" t="s">
        <v>18</v>
      </c>
      <c r="M703" s="1" t="s">
        <v>19</v>
      </c>
      <c r="N703" s="1" t="s">
        <v>20</v>
      </c>
      <c r="O703" s="1" t="s">
        <v>21</v>
      </c>
    </row>
    <row r="704" spans="1:15" ht="26.25" customHeight="1" x14ac:dyDescent="0.2">
      <c r="A704" s="1"/>
      <c r="B704" s="1">
        <v>100</v>
      </c>
      <c r="C704" s="18" t="s">
        <v>85</v>
      </c>
      <c r="D704" s="1">
        <v>0.8</v>
      </c>
      <c r="E704" s="1">
        <v>0.1</v>
      </c>
      <c r="F704" s="1">
        <v>2.6</v>
      </c>
      <c r="G704" s="14">
        <v>13</v>
      </c>
      <c r="H704" s="1">
        <v>24</v>
      </c>
      <c r="I704" s="1">
        <v>14</v>
      </c>
      <c r="J704" s="1">
        <v>42</v>
      </c>
      <c r="K704" s="1">
        <v>0.6</v>
      </c>
      <c r="L704" s="1">
        <v>7.0000000000000007E-2</v>
      </c>
      <c r="M704" s="1">
        <v>0.03</v>
      </c>
      <c r="N704" s="1">
        <v>0.2</v>
      </c>
      <c r="O704" s="1">
        <v>10</v>
      </c>
    </row>
    <row r="705" spans="1:15" ht="24" customHeight="1" x14ac:dyDescent="0.2">
      <c r="A705" s="86">
        <v>219</v>
      </c>
      <c r="B705" s="97" t="s">
        <v>191</v>
      </c>
      <c r="C705" s="18" t="s">
        <v>190</v>
      </c>
      <c r="D705" s="86">
        <v>3.6</v>
      </c>
      <c r="E705" s="88" t="s">
        <v>183</v>
      </c>
      <c r="F705" s="86">
        <v>20.399999999999999</v>
      </c>
      <c r="G705" s="87">
        <v>130</v>
      </c>
      <c r="H705" s="86">
        <v>42</v>
      </c>
      <c r="I705" s="86">
        <v>36</v>
      </c>
      <c r="J705" s="86">
        <v>240</v>
      </c>
      <c r="K705" s="86">
        <v>1.2</v>
      </c>
      <c r="L705" s="86">
        <v>0</v>
      </c>
      <c r="M705" s="86">
        <v>1.6</v>
      </c>
      <c r="N705" s="86">
        <v>1.36</v>
      </c>
      <c r="O705" s="86">
        <v>9.9600000000000009</v>
      </c>
    </row>
    <row r="706" spans="1:15" x14ac:dyDescent="0.2">
      <c r="A706" s="1">
        <v>394</v>
      </c>
      <c r="B706" s="1" t="s">
        <v>87</v>
      </c>
      <c r="C706" s="18" t="s">
        <v>88</v>
      </c>
      <c r="D706" s="1">
        <v>17.7</v>
      </c>
      <c r="E706" s="1">
        <v>10.8</v>
      </c>
      <c r="F706" s="1">
        <v>30.3</v>
      </c>
      <c r="G706" s="14">
        <v>351</v>
      </c>
      <c r="H706" s="1">
        <v>43.3</v>
      </c>
      <c r="I706" s="1">
        <v>53.1</v>
      </c>
      <c r="J706" s="1">
        <v>1.5</v>
      </c>
      <c r="K706" s="1">
        <v>1.95</v>
      </c>
      <c r="L706" s="1">
        <v>0.01</v>
      </c>
      <c r="M706" s="1">
        <v>0.17</v>
      </c>
      <c r="N706" s="1">
        <v>0.15</v>
      </c>
      <c r="O706" s="1">
        <v>0</v>
      </c>
    </row>
    <row r="707" spans="1:15" x14ac:dyDescent="0.2">
      <c r="A707" s="1">
        <v>585</v>
      </c>
      <c r="B707" s="1">
        <v>200</v>
      </c>
      <c r="C707" s="18" t="s">
        <v>65</v>
      </c>
      <c r="D707" s="1">
        <v>0.2</v>
      </c>
      <c r="E707" s="1">
        <v>0</v>
      </c>
      <c r="F707" s="1">
        <v>28</v>
      </c>
      <c r="G707" s="14">
        <v>112</v>
      </c>
      <c r="H707" s="1">
        <v>14</v>
      </c>
      <c r="I707" s="1">
        <v>4</v>
      </c>
      <c r="J707" s="1">
        <v>4</v>
      </c>
      <c r="K707" s="1">
        <v>1</v>
      </c>
      <c r="L707" s="1">
        <v>0</v>
      </c>
      <c r="M707" s="1">
        <v>0.02</v>
      </c>
      <c r="N707" s="1">
        <v>0.1</v>
      </c>
      <c r="O707" s="1">
        <v>8</v>
      </c>
    </row>
    <row r="708" spans="1:15" x14ac:dyDescent="0.2">
      <c r="A708" s="4"/>
      <c r="B708" s="4">
        <v>80</v>
      </c>
      <c r="C708" s="5" t="s">
        <v>26</v>
      </c>
      <c r="D708" s="6">
        <v>5.5</v>
      </c>
      <c r="E708" s="6">
        <v>0.96</v>
      </c>
      <c r="F708" s="6">
        <v>37.1</v>
      </c>
      <c r="G708" s="6">
        <v>172</v>
      </c>
      <c r="H708" s="6">
        <v>24</v>
      </c>
      <c r="I708" s="6">
        <v>37.299999999999997</v>
      </c>
      <c r="J708" s="13">
        <v>98.7</v>
      </c>
      <c r="K708" s="13">
        <v>1.9</v>
      </c>
      <c r="L708" s="6">
        <v>0</v>
      </c>
      <c r="M708" s="6">
        <v>0.12</v>
      </c>
      <c r="N708" s="6">
        <v>0.96</v>
      </c>
      <c r="O708" s="6">
        <v>0</v>
      </c>
    </row>
    <row r="709" spans="1:15" x14ac:dyDescent="0.2">
      <c r="A709" s="4"/>
      <c r="B709" s="4">
        <v>60</v>
      </c>
      <c r="C709" s="5" t="s">
        <v>25</v>
      </c>
      <c r="D709" s="6">
        <v>4.5999999999999996</v>
      </c>
      <c r="E709" s="6">
        <v>0.4</v>
      </c>
      <c r="F709" s="6">
        <v>30.6</v>
      </c>
      <c r="G709" s="6">
        <v>140</v>
      </c>
      <c r="H709" s="6">
        <v>12</v>
      </c>
      <c r="I709" s="6">
        <v>8.4</v>
      </c>
      <c r="J709" s="13">
        <v>39</v>
      </c>
      <c r="K709" s="13">
        <v>0.54</v>
      </c>
      <c r="L709" s="6">
        <v>0</v>
      </c>
      <c r="M709" s="6">
        <v>0.06</v>
      </c>
      <c r="N709" s="6">
        <v>0.56000000000000005</v>
      </c>
      <c r="O709" s="6">
        <v>0</v>
      </c>
    </row>
    <row r="710" spans="1:15" x14ac:dyDescent="0.2">
      <c r="A710" s="4"/>
      <c r="B710" s="4"/>
      <c r="C710" s="5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x14ac:dyDescent="0.2">
      <c r="A711" s="4"/>
      <c r="B711" s="4"/>
      <c r="C711" s="5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x14ac:dyDescent="0.2">
      <c r="A712" s="2"/>
      <c r="B712" s="2"/>
      <c r="C712" s="8" t="s">
        <v>27</v>
      </c>
      <c r="D712" s="9">
        <f t="shared" ref="D712:O712" si="54">SUM(D704:D710)</f>
        <v>32.4</v>
      </c>
      <c r="E712" s="9">
        <f t="shared" si="54"/>
        <v>12.26</v>
      </c>
      <c r="F712" s="9">
        <f t="shared" si="54"/>
        <v>149</v>
      </c>
      <c r="G712" s="9">
        <f t="shared" si="54"/>
        <v>918</v>
      </c>
      <c r="H712" s="9">
        <f t="shared" si="54"/>
        <v>159.30000000000001</v>
      </c>
      <c r="I712" s="9">
        <f t="shared" si="54"/>
        <v>152.79999999999998</v>
      </c>
      <c r="J712" s="9">
        <f t="shared" si="54"/>
        <v>425.2</v>
      </c>
      <c r="K712" s="9">
        <f t="shared" si="54"/>
        <v>7.19</v>
      </c>
      <c r="L712" s="9">
        <f t="shared" si="54"/>
        <v>0.08</v>
      </c>
      <c r="M712" s="9">
        <f t="shared" si="54"/>
        <v>2</v>
      </c>
      <c r="N712" s="9">
        <f t="shared" si="54"/>
        <v>3.33</v>
      </c>
      <c r="O712" s="9">
        <f t="shared" si="54"/>
        <v>27.96</v>
      </c>
    </row>
    <row r="713" spans="1:15" x14ac:dyDescent="0.2">
      <c r="A713" s="10"/>
      <c r="B713" s="10"/>
      <c r="C713" s="11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x14ac:dyDescent="0.2">
      <c r="A714" s="7"/>
      <c r="B714" s="7"/>
      <c r="C714" s="19" t="s">
        <v>133</v>
      </c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x14ac:dyDescent="0.2">
      <c r="A715" s="101" t="s">
        <v>5</v>
      </c>
      <c r="B715" s="101" t="s">
        <v>6</v>
      </c>
      <c r="C715" s="101" t="s">
        <v>7</v>
      </c>
      <c r="D715" s="101" t="s">
        <v>8</v>
      </c>
      <c r="E715" s="101" t="s">
        <v>9</v>
      </c>
      <c r="F715" s="101" t="s">
        <v>10</v>
      </c>
      <c r="G715" s="100" t="s">
        <v>11</v>
      </c>
      <c r="H715" s="101" t="s">
        <v>12</v>
      </c>
      <c r="I715" s="101"/>
      <c r="J715" s="101"/>
      <c r="K715" s="101"/>
      <c r="L715" s="101" t="s">
        <v>13</v>
      </c>
      <c r="M715" s="101"/>
      <c r="N715" s="101"/>
      <c r="O715" s="101"/>
    </row>
    <row r="716" spans="1:15" ht="38.25" customHeight="1" x14ac:dyDescent="0.2">
      <c r="A716" s="101"/>
      <c r="B716" s="101"/>
      <c r="C716" s="101"/>
      <c r="D716" s="101"/>
      <c r="E716" s="101"/>
      <c r="F716" s="101"/>
      <c r="G716" s="100"/>
      <c r="H716" s="1" t="s">
        <v>14</v>
      </c>
      <c r="I716" s="1" t="s">
        <v>15</v>
      </c>
      <c r="J716" s="1" t="s">
        <v>16</v>
      </c>
      <c r="K716" s="1" t="s">
        <v>17</v>
      </c>
      <c r="L716" s="1" t="s">
        <v>18</v>
      </c>
      <c r="M716" s="1" t="s">
        <v>19</v>
      </c>
      <c r="N716" s="1" t="s">
        <v>20</v>
      </c>
      <c r="O716" s="1" t="s">
        <v>21</v>
      </c>
    </row>
    <row r="717" spans="1:15" x14ac:dyDescent="0.2">
      <c r="A717" s="86">
        <v>109</v>
      </c>
      <c r="B717" s="86">
        <v>50</v>
      </c>
      <c r="C717" s="18" t="s">
        <v>159</v>
      </c>
      <c r="D717" s="86">
        <v>3.2</v>
      </c>
      <c r="E717" s="86">
        <v>2.8</v>
      </c>
      <c r="F717" s="86">
        <v>31</v>
      </c>
      <c r="G717" s="87">
        <v>160</v>
      </c>
      <c r="H717" s="86">
        <v>27</v>
      </c>
      <c r="I717" s="86">
        <v>38</v>
      </c>
      <c r="J717" s="86">
        <v>0.09</v>
      </c>
      <c r="K717" s="86">
        <v>0.6</v>
      </c>
      <c r="L717" s="86">
        <v>0</v>
      </c>
      <c r="M717" s="86">
        <v>0.04</v>
      </c>
      <c r="N717" s="86">
        <v>0.6</v>
      </c>
      <c r="O717" s="86">
        <v>0</v>
      </c>
    </row>
    <row r="718" spans="1:15" ht="15.75" customHeight="1" x14ac:dyDescent="0.2">
      <c r="A718" s="1"/>
      <c r="B718" s="1">
        <v>200</v>
      </c>
      <c r="C718" s="18" t="s">
        <v>36</v>
      </c>
      <c r="D718" s="1">
        <v>0.6</v>
      </c>
      <c r="E718" s="1">
        <v>0</v>
      </c>
      <c r="F718" s="1">
        <v>37.299999999999997</v>
      </c>
      <c r="G718" s="14">
        <v>120</v>
      </c>
      <c r="H718" s="1">
        <v>3</v>
      </c>
      <c r="I718" s="1">
        <v>0</v>
      </c>
      <c r="J718" s="1">
        <v>36</v>
      </c>
      <c r="K718" s="1">
        <v>0.4</v>
      </c>
      <c r="L718" s="1">
        <v>0</v>
      </c>
      <c r="M718" s="1">
        <v>0.04</v>
      </c>
      <c r="N718" s="1">
        <v>0</v>
      </c>
      <c r="O718" s="1">
        <v>0</v>
      </c>
    </row>
    <row r="719" spans="1:15" ht="15.75" customHeight="1" x14ac:dyDescent="0.2">
      <c r="A719" s="1"/>
      <c r="B719" s="1">
        <v>250</v>
      </c>
      <c r="C719" s="18" t="s">
        <v>35</v>
      </c>
      <c r="D719" s="1">
        <v>2.2999999999999998</v>
      </c>
      <c r="E719" s="1">
        <v>0</v>
      </c>
      <c r="F719" s="1">
        <v>21</v>
      </c>
      <c r="G719" s="14">
        <v>96</v>
      </c>
      <c r="H719" s="1">
        <v>85</v>
      </c>
      <c r="I719" s="1">
        <v>33</v>
      </c>
      <c r="J719" s="1">
        <v>57.5</v>
      </c>
      <c r="K719" s="1">
        <v>0.8</v>
      </c>
      <c r="L719" s="1">
        <v>0.13</v>
      </c>
      <c r="M719" s="1">
        <v>0.08</v>
      </c>
      <c r="N719" s="1">
        <v>0.5</v>
      </c>
      <c r="O719" s="1">
        <v>150</v>
      </c>
    </row>
    <row r="720" spans="1:15" x14ac:dyDescent="0.2">
      <c r="A720" s="4"/>
      <c r="B720" s="4"/>
      <c r="C720" s="5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 x14ac:dyDescent="0.2">
      <c r="A721" s="4"/>
      <c r="B721" s="4"/>
      <c r="C721" s="5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 x14ac:dyDescent="0.2">
      <c r="A722" s="4"/>
      <c r="B722" s="4"/>
      <c r="C722" s="8" t="s">
        <v>33</v>
      </c>
      <c r="D722" s="9">
        <f t="shared" ref="D722:O722" si="55">SUM(D717:D721)</f>
        <v>6.1</v>
      </c>
      <c r="E722" s="9">
        <f t="shared" si="55"/>
        <v>2.8</v>
      </c>
      <c r="F722" s="9">
        <f t="shared" si="55"/>
        <v>89.3</v>
      </c>
      <c r="G722" s="9">
        <f t="shared" si="55"/>
        <v>376</v>
      </c>
      <c r="H722" s="9">
        <f t="shared" si="55"/>
        <v>115</v>
      </c>
      <c r="I722" s="9">
        <f t="shared" si="55"/>
        <v>71</v>
      </c>
      <c r="J722" s="9">
        <f t="shared" si="55"/>
        <v>93.59</v>
      </c>
      <c r="K722" s="9">
        <f t="shared" si="55"/>
        <v>1.8</v>
      </c>
      <c r="L722" s="9">
        <f t="shared" si="55"/>
        <v>0.13</v>
      </c>
      <c r="M722" s="9">
        <f t="shared" si="55"/>
        <v>0.16</v>
      </c>
      <c r="N722" s="9">
        <f t="shared" si="55"/>
        <v>1.1000000000000001</v>
      </c>
      <c r="O722" s="9">
        <f t="shared" si="55"/>
        <v>150</v>
      </c>
    </row>
    <row r="723" spans="1:15" x14ac:dyDescent="0.2">
      <c r="A723" s="10"/>
      <c r="B723" s="10"/>
      <c r="C723" s="11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x14ac:dyDescent="0.2">
      <c r="A724" s="3"/>
      <c r="B724" s="3"/>
      <c r="C724" s="3" t="s">
        <v>139</v>
      </c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x14ac:dyDescent="0.2">
      <c r="A725" s="101" t="s">
        <v>5</v>
      </c>
      <c r="B725" s="101" t="s">
        <v>6</v>
      </c>
      <c r="C725" s="101" t="s">
        <v>7</v>
      </c>
      <c r="D725" s="101" t="s">
        <v>8</v>
      </c>
      <c r="E725" s="101" t="s">
        <v>9</v>
      </c>
      <c r="F725" s="101" t="s">
        <v>10</v>
      </c>
      <c r="G725" s="100" t="s">
        <v>11</v>
      </c>
      <c r="H725" s="101" t="s">
        <v>12</v>
      </c>
      <c r="I725" s="101"/>
      <c r="J725" s="101"/>
      <c r="K725" s="101"/>
      <c r="L725" s="101" t="s">
        <v>13</v>
      </c>
      <c r="M725" s="101"/>
      <c r="N725" s="101"/>
      <c r="O725" s="101"/>
    </row>
    <row r="726" spans="1:15" ht="41.25" customHeight="1" x14ac:dyDescent="0.2">
      <c r="A726" s="101"/>
      <c r="B726" s="101"/>
      <c r="C726" s="101"/>
      <c r="D726" s="101"/>
      <c r="E726" s="101"/>
      <c r="F726" s="101"/>
      <c r="G726" s="100"/>
      <c r="H726" s="1" t="s">
        <v>14</v>
      </c>
      <c r="I726" s="1" t="s">
        <v>15</v>
      </c>
      <c r="J726" s="1" t="s">
        <v>16</v>
      </c>
      <c r="K726" s="1" t="s">
        <v>17</v>
      </c>
      <c r="L726" s="1" t="s">
        <v>18</v>
      </c>
      <c r="M726" s="1" t="s">
        <v>19</v>
      </c>
      <c r="N726" s="1" t="s">
        <v>20</v>
      </c>
      <c r="O726" s="1" t="s">
        <v>21</v>
      </c>
    </row>
    <row r="727" spans="1:15" ht="12.75" customHeight="1" x14ac:dyDescent="0.2">
      <c r="A727" s="1">
        <v>63</v>
      </c>
      <c r="B727" s="1">
        <v>100</v>
      </c>
      <c r="C727" s="18" t="s">
        <v>184</v>
      </c>
      <c r="D727" s="1">
        <v>1.7</v>
      </c>
      <c r="E727" s="1">
        <v>1.4</v>
      </c>
      <c r="F727" s="1">
        <v>16.5</v>
      </c>
      <c r="G727" s="14">
        <v>85</v>
      </c>
      <c r="H727" s="1">
        <v>41</v>
      </c>
      <c r="I727" s="1">
        <v>44</v>
      </c>
      <c r="J727" s="1">
        <v>59</v>
      </c>
      <c r="K727" s="1">
        <v>0.9</v>
      </c>
      <c r="L727" s="1">
        <v>0</v>
      </c>
      <c r="M727" s="1">
        <v>0.03</v>
      </c>
      <c r="N727" s="1">
        <v>0.3</v>
      </c>
      <c r="O727" s="1">
        <v>85</v>
      </c>
    </row>
    <row r="728" spans="1:15" ht="25.5" x14ac:dyDescent="0.2">
      <c r="A728" s="1" t="s">
        <v>140</v>
      </c>
      <c r="B728" s="1">
        <v>120</v>
      </c>
      <c r="C728" s="18" t="s">
        <v>141</v>
      </c>
      <c r="D728" s="1">
        <v>20.399999999999999</v>
      </c>
      <c r="E728" s="1">
        <v>15.4</v>
      </c>
      <c r="F728" s="1">
        <v>0</v>
      </c>
      <c r="G728" s="14">
        <v>292</v>
      </c>
      <c r="H728" s="1">
        <v>30</v>
      </c>
      <c r="I728" s="1">
        <v>16.8</v>
      </c>
      <c r="J728" s="1">
        <v>140.4</v>
      </c>
      <c r="K728" s="1">
        <v>1.44</v>
      </c>
      <c r="L728" s="1">
        <v>0.04</v>
      </c>
      <c r="M728" s="1">
        <v>0.04</v>
      </c>
      <c r="N728" s="1">
        <v>5.52</v>
      </c>
      <c r="O728" s="1">
        <v>1.26</v>
      </c>
    </row>
    <row r="729" spans="1:15" x14ac:dyDescent="0.2">
      <c r="A729" s="1">
        <v>273</v>
      </c>
      <c r="B729" s="1">
        <v>200</v>
      </c>
      <c r="C729" s="18" t="s">
        <v>58</v>
      </c>
      <c r="D729" s="1">
        <v>5.9</v>
      </c>
      <c r="E729" s="1">
        <v>5.33</v>
      </c>
      <c r="F729" s="1">
        <v>34.4</v>
      </c>
      <c r="G729" s="14">
        <v>213</v>
      </c>
      <c r="H729" s="1">
        <v>0.6</v>
      </c>
      <c r="I729" s="1">
        <v>10</v>
      </c>
      <c r="J729" s="1">
        <v>40</v>
      </c>
      <c r="K729" s="1">
        <v>1</v>
      </c>
      <c r="L729" s="1">
        <v>0</v>
      </c>
      <c r="M729" s="1">
        <v>7.0000000000000007E-2</v>
      </c>
      <c r="N729" s="1">
        <v>0.6</v>
      </c>
      <c r="O729" s="1">
        <v>0.6</v>
      </c>
    </row>
    <row r="730" spans="1:15" x14ac:dyDescent="0.2">
      <c r="A730" s="1">
        <v>627</v>
      </c>
      <c r="B730" s="1">
        <v>200</v>
      </c>
      <c r="C730" s="18" t="s">
        <v>59</v>
      </c>
      <c r="D730" s="1">
        <v>0.3</v>
      </c>
      <c r="E730" s="1">
        <v>0.1</v>
      </c>
      <c r="F730" s="1">
        <v>15.2</v>
      </c>
      <c r="G730" s="14">
        <v>61</v>
      </c>
      <c r="H730" s="1">
        <v>17</v>
      </c>
      <c r="I730" s="1">
        <v>7</v>
      </c>
      <c r="J730" s="1">
        <v>32</v>
      </c>
      <c r="K730" s="1">
        <v>0.9</v>
      </c>
      <c r="L730" s="1">
        <v>0</v>
      </c>
      <c r="M730" s="1">
        <v>0.06</v>
      </c>
      <c r="N730" s="1">
        <v>0.48</v>
      </c>
      <c r="O730" s="1">
        <v>0</v>
      </c>
    </row>
    <row r="731" spans="1:15" x14ac:dyDescent="0.2">
      <c r="A731" s="1"/>
      <c r="B731" s="1">
        <v>60</v>
      </c>
      <c r="C731" s="5" t="s">
        <v>26</v>
      </c>
      <c r="D731" s="6">
        <v>4.0999999999999996</v>
      </c>
      <c r="E731" s="6">
        <v>0.72</v>
      </c>
      <c r="F731" s="6">
        <v>27.8</v>
      </c>
      <c r="G731" s="6">
        <v>129</v>
      </c>
      <c r="H731" s="6">
        <v>18</v>
      </c>
      <c r="I731" s="6">
        <v>28</v>
      </c>
      <c r="J731" s="13">
        <v>74</v>
      </c>
      <c r="K731" s="13">
        <v>1.4</v>
      </c>
      <c r="L731" s="6">
        <v>0</v>
      </c>
      <c r="M731" s="6">
        <v>0.09</v>
      </c>
      <c r="N731" s="28">
        <v>0.72</v>
      </c>
      <c r="O731" s="6">
        <v>0</v>
      </c>
    </row>
    <row r="732" spans="1:15" x14ac:dyDescent="0.2">
      <c r="A732" s="4"/>
      <c r="B732" s="4">
        <v>50</v>
      </c>
      <c r="C732" s="5" t="s">
        <v>25</v>
      </c>
      <c r="D732" s="6">
        <v>3.8</v>
      </c>
      <c r="E732" s="6">
        <v>0.3</v>
      </c>
      <c r="F732" s="6">
        <v>25.5</v>
      </c>
      <c r="G732" s="6">
        <v>117</v>
      </c>
      <c r="H732" s="6">
        <v>10</v>
      </c>
      <c r="I732" s="6">
        <v>7</v>
      </c>
      <c r="J732" s="6">
        <v>32.5</v>
      </c>
      <c r="K732" s="6">
        <v>0.5</v>
      </c>
      <c r="L732" s="6">
        <v>0</v>
      </c>
      <c r="M732" s="6">
        <v>0.05</v>
      </c>
      <c r="N732" s="6">
        <v>0.47</v>
      </c>
      <c r="O732" s="6">
        <v>0</v>
      </c>
    </row>
    <row r="733" spans="1:15" x14ac:dyDescent="0.2">
      <c r="A733" s="4"/>
      <c r="B733" s="4"/>
      <c r="C733" s="5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 x14ac:dyDescent="0.2">
      <c r="A734" s="2"/>
      <c r="B734" s="2"/>
      <c r="C734" s="8" t="s">
        <v>27</v>
      </c>
      <c r="D734" s="9">
        <f t="shared" ref="D734:O734" si="56">SUM(D727:D732)</f>
        <v>36.199999999999996</v>
      </c>
      <c r="E734" s="9">
        <f t="shared" si="56"/>
        <v>23.250000000000004</v>
      </c>
      <c r="F734" s="9">
        <f t="shared" si="56"/>
        <v>119.39999999999999</v>
      </c>
      <c r="G734" s="9">
        <f t="shared" si="56"/>
        <v>897</v>
      </c>
      <c r="H734" s="9">
        <f t="shared" si="56"/>
        <v>116.6</v>
      </c>
      <c r="I734" s="9">
        <f t="shared" si="56"/>
        <v>112.8</v>
      </c>
      <c r="J734" s="9">
        <f t="shared" si="56"/>
        <v>377.9</v>
      </c>
      <c r="K734" s="9">
        <f t="shared" si="56"/>
        <v>6.1400000000000006</v>
      </c>
      <c r="L734" s="9">
        <f t="shared" si="56"/>
        <v>0.04</v>
      </c>
      <c r="M734" s="9">
        <f t="shared" si="56"/>
        <v>0.34</v>
      </c>
      <c r="N734" s="9">
        <f t="shared" si="56"/>
        <v>8.0899999999999981</v>
      </c>
      <c r="O734" s="9">
        <f t="shared" si="56"/>
        <v>86.86</v>
      </c>
    </row>
    <row r="735" spans="1:15" x14ac:dyDescent="0.2">
      <c r="A735" s="10"/>
      <c r="B735" s="10"/>
      <c r="C735" s="11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x14ac:dyDescent="0.2">
      <c r="A736" s="10"/>
      <c r="B736" s="10"/>
      <c r="C736" s="11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x14ac:dyDescent="0.2">
      <c r="A737" s="15"/>
      <c r="B737" s="15"/>
      <c r="C737" s="25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x14ac:dyDescent="0.2">
      <c r="A738" s="15"/>
      <c r="B738" s="15"/>
      <c r="C738" s="21" t="s">
        <v>68</v>
      </c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x14ac:dyDescent="0.2">
      <c r="A739" s="101" t="s">
        <v>5</v>
      </c>
      <c r="B739" s="101" t="s">
        <v>6</v>
      </c>
      <c r="C739" s="101" t="s">
        <v>7</v>
      </c>
      <c r="D739" s="101" t="s">
        <v>8</v>
      </c>
      <c r="E739" s="101" t="s">
        <v>9</v>
      </c>
      <c r="F739" s="101" t="s">
        <v>10</v>
      </c>
      <c r="G739" s="100" t="s">
        <v>11</v>
      </c>
      <c r="H739" s="101" t="s">
        <v>12</v>
      </c>
      <c r="I739" s="101"/>
      <c r="J739" s="101"/>
      <c r="K739" s="101"/>
      <c r="L739" s="101" t="s">
        <v>13</v>
      </c>
      <c r="M739" s="101"/>
      <c r="N739" s="101"/>
      <c r="O739" s="101"/>
    </row>
    <row r="740" spans="1:15" ht="37.5" customHeight="1" x14ac:dyDescent="0.2">
      <c r="A740" s="101"/>
      <c r="B740" s="101"/>
      <c r="C740" s="101"/>
      <c r="D740" s="101"/>
      <c r="E740" s="101"/>
      <c r="F740" s="101"/>
      <c r="G740" s="100"/>
      <c r="H740" s="1" t="s">
        <v>14</v>
      </c>
      <c r="I740" s="1" t="s">
        <v>15</v>
      </c>
      <c r="J740" s="1" t="s">
        <v>16</v>
      </c>
      <c r="K740" s="1" t="s">
        <v>17</v>
      </c>
      <c r="L740" s="1" t="s">
        <v>18</v>
      </c>
      <c r="M740" s="1" t="s">
        <v>19</v>
      </c>
      <c r="N740" s="1" t="s">
        <v>20</v>
      </c>
      <c r="O740" s="1" t="s">
        <v>21</v>
      </c>
    </row>
    <row r="741" spans="1:15" x14ac:dyDescent="0.2">
      <c r="A741" s="4"/>
      <c r="B741" s="4">
        <v>200</v>
      </c>
      <c r="C741" s="18" t="s">
        <v>44</v>
      </c>
      <c r="D741" s="6">
        <v>6</v>
      </c>
      <c r="E741" s="6">
        <v>12</v>
      </c>
      <c r="F741" s="6">
        <v>8.3000000000000007</v>
      </c>
      <c r="G741" s="6">
        <v>171</v>
      </c>
      <c r="H741" s="6">
        <v>248</v>
      </c>
      <c r="I741" s="6">
        <v>28</v>
      </c>
      <c r="J741" s="6">
        <v>184</v>
      </c>
      <c r="K741" s="6">
        <v>0.2</v>
      </c>
      <c r="L741" s="6">
        <v>0.03</v>
      </c>
      <c r="M741" s="6">
        <v>0.04</v>
      </c>
      <c r="N741" s="6">
        <v>0.3</v>
      </c>
      <c r="O741" s="6">
        <v>0.7</v>
      </c>
    </row>
    <row r="742" spans="1:15" x14ac:dyDescent="0.2">
      <c r="B742" s="28">
        <v>30</v>
      </c>
      <c r="C742" s="5" t="s">
        <v>25</v>
      </c>
      <c r="D742" s="6">
        <v>2.2799999999999998</v>
      </c>
      <c r="E742" s="6">
        <v>0.18</v>
      </c>
      <c r="F742" s="6">
        <v>15.3</v>
      </c>
      <c r="G742" s="6">
        <v>70</v>
      </c>
      <c r="H742" s="6">
        <v>6</v>
      </c>
      <c r="I742" s="6">
        <v>4.2</v>
      </c>
      <c r="J742" s="13">
        <v>19.5</v>
      </c>
      <c r="K742" s="13">
        <v>0.3</v>
      </c>
      <c r="L742" s="6">
        <v>0</v>
      </c>
      <c r="M742" s="6">
        <v>0.03</v>
      </c>
      <c r="N742" s="6">
        <v>0.28000000000000003</v>
      </c>
      <c r="O742" s="6">
        <v>0</v>
      </c>
    </row>
    <row r="743" spans="1:15" x14ac:dyDescent="0.2">
      <c r="A743" s="4"/>
      <c r="B743" s="4"/>
      <c r="C743" s="5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x14ac:dyDescent="0.2">
      <c r="A744" s="4"/>
      <c r="B744" s="4"/>
      <c r="C744" s="5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x14ac:dyDescent="0.2">
      <c r="A745" s="2"/>
      <c r="B745" s="16"/>
      <c r="C745" s="8" t="s">
        <v>27</v>
      </c>
      <c r="D745" s="9">
        <f>SUM(D741:D743)</f>
        <v>8.2799999999999994</v>
      </c>
      <c r="E745" s="9">
        <f>SUM(E741:E743)</f>
        <v>12.18</v>
      </c>
      <c r="F745" s="9">
        <f>SUM(F741:F743)</f>
        <v>23.6</v>
      </c>
      <c r="G745" s="9">
        <f>SUM(G741:G743)</f>
        <v>241</v>
      </c>
      <c r="H745" s="9">
        <f>SUM(H741:H743)</f>
        <v>254</v>
      </c>
      <c r="I745" s="9">
        <f t="shared" ref="I745:O745" si="57">SUM(I740:I743)</f>
        <v>32.200000000000003</v>
      </c>
      <c r="J745" s="9">
        <f t="shared" si="57"/>
        <v>203.5</v>
      </c>
      <c r="K745" s="9">
        <f t="shared" si="57"/>
        <v>0.5</v>
      </c>
      <c r="L745" s="9">
        <f t="shared" si="57"/>
        <v>0.03</v>
      </c>
      <c r="M745" s="9">
        <f t="shared" si="57"/>
        <v>7.0000000000000007E-2</v>
      </c>
      <c r="N745" s="9">
        <f t="shared" si="57"/>
        <v>0.58000000000000007</v>
      </c>
      <c r="O745" s="9">
        <f t="shared" si="57"/>
        <v>0.7</v>
      </c>
    </row>
    <row r="746" spans="1:15" x14ac:dyDescent="0.2">
      <c r="A746" s="4"/>
      <c r="B746" s="4"/>
      <c r="C746" s="5" t="s">
        <v>97</v>
      </c>
      <c r="D746" s="9">
        <v>102.6</v>
      </c>
      <c r="E746" s="9">
        <v>93.3</v>
      </c>
      <c r="F746" s="9">
        <v>446.1</v>
      </c>
      <c r="G746" s="9">
        <v>2980</v>
      </c>
      <c r="H746" s="9">
        <v>910</v>
      </c>
      <c r="I746" s="9">
        <v>1233</v>
      </c>
      <c r="J746" s="9">
        <v>1311.1</v>
      </c>
      <c r="K746" s="9">
        <v>22.8</v>
      </c>
      <c r="L746" s="9">
        <f>L695+L712+L745</f>
        <v>80.64</v>
      </c>
      <c r="M746" s="9">
        <v>1.2</v>
      </c>
      <c r="N746" s="9">
        <v>13.92</v>
      </c>
      <c r="O746" s="9">
        <v>192.5</v>
      </c>
    </row>
    <row r="747" spans="1:15" x14ac:dyDescent="0.2">
      <c r="A747" s="15"/>
      <c r="B747" s="15"/>
      <c r="C747" s="25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x14ac:dyDescent="0.2">
      <c r="A748" s="15"/>
      <c r="B748" s="15"/>
      <c r="C748" s="25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x14ac:dyDescent="0.2">
      <c r="A749" s="15"/>
      <c r="B749" s="15"/>
      <c r="C749" s="25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x14ac:dyDescent="0.2">
      <c r="A750" s="15"/>
      <c r="B750" s="15"/>
      <c r="C750" s="25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x14ac:dyDescent="0.2">
      <c r="A751" s="15"/>
      <c r="B751" s="15"/>
      <c r="C751" s="25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x14ac:dyDescent="0.2">
      <c r="A752" s="15"/>
      <c r="B752" s="15"/>
      <c r="C752" s="25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x14ac:dyDescent="0.2">
      <c r="A753" s="15"/>
      <c r="B753" s="15"/>
      <c r="C753" s="25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x14ac:dyDescent="0.2">
      <c r="A754" s="102" t="s">
        <v>142</v>
      </c>
      <c r="B754" s="102"/>
      <c r="C754" s="102"/>
      <c r="D754" s="3"/>
      <c r="E754" s="3"/>
      <c r="F754" s="3"/>
      <c r="G754" s="3"/>
      <c r="H754" s="3"/>
      <c r="I754" s="3"/>
      <c r="J754" s="3"/>
      <c r="K754" s="3"/>
      <c r="L754" s="3" t="s">
        <v>51</v>
      </c>
      <c r="M754" s="3"/>
      <c r="N754" s="3"/>
      <c r="O754" s="3"/>
    </row>
    <row r="755" spans="1:15" x14ac:dyDescent="0.2">
      <c r="A755" s="102" t="s">
        <v>120</v>
      </c>
      <c r="B755" s="102"/>
      <c r="C755" s="10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x14ac:dyDescent="0.2">
      <c r="A756" s="102"/>
      <c r="B756" s="102"/>
      <c r="C756" s="10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x14ac:dyDescent="0.2">
      <c r="A757" s="3"/>
      <c r="B757" s="3"/>
      <c r="C757" s="3" t="s">
        <v>143</v>
      </c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x14ac:dyDescent="0.2">
      <c r="A758" s="101" t="s">
        <v>5</v>
      </c>
      <c r="B758" s="101" t="s">
        <v>6</v>
      </c>
      <c r="C758" s="101" t="s">
        <v>7</v>
      </c>
      <c r="D758" s="101" t="s">
        <v>8</v>
      </c>
      <c r="E758" s="101" t="s">
        <v>9</v>
      </c>
      <c r="F758" s="101" t="s">
        <v>10</v>
      </c>
      <c r="G758" s="100" t="s">
        <v>11</v>
      </c>
      <c r="H758" s="101" t="s">
        <v>12</v>
      </c>
      <c r="I758" s="101"/>
      <c r="J758" s="101"/>
      <c r="K758" s="101"/>
      <c r="L758" s="101" t="s">
        <v>13</v>
      </c>
      <c r="M758" s="101"/>
      <c r="N758" s="101"/>
      <c r="O758" s="101"/>
    </row>
    <row r="759" spans="1:15" ht="43.5" customHeight="1" x14ac:dyDescent="0.2">
      <c r="A759" s="101"/>
      <c r="B759" s="101"/>
      <c r="C759" s="101"/>
      <c r="D759" s="101"/>
      <c r="E759" s="101"/>
      <c r="F759" s="101"/>
      <c r="G759" s="100"/>
      <c r="H759" s="1" t="s">
        <v>14</v>
      </c>
      <c r="I759" s="1" t="s">
        <v>15</v>
      </c>
      <c r="J759" s="1" t="s">
        <v>16</v>
      </c>
      <c r="K759" s="1" t="s">
        <v>17</v>
      </c>
      <c r="L759" s="1" t="s">
        <v>18</v>
      </c>
      <c r="M759" s="1" t="s">
        <v>19</v>
      </c>
      <c r="N759" s="1" t="s">
        <v>20</v>
      </c>
      <c r="O759" s="1" t="s">
        <v>21</v>
      </c>
    </row>
    <row r="760" spans="1:15" ht="18.75" customHeight="1" x14ac:dyDescent="0.2">
      <c r="A760" s="4">
        <v>499</v>
      </c>
      <c r="B760" s="4">
        <v>200</v>
      </c>
      <c r="C760" s="5" t="s">
        <v>167</v>
      </c>
      <c r="D760" s="6">
        <v>35</v>
      </c>
      <c r="E760" s="6">
        <v>24.7</v>
      </c>
      <c r="F760" s="6">
        <v>31</v>
      </c>
      <c r="G760" s="6">
        <v>589</v>
      </c>
      <c r="H760" s="6">
        <v>316</v>
      </c>
      <c r="I760" s="6">
        <v>49</v>
      </c>
      <c r="J760" s="6">
        <v>441</v>
      </c>
      <c r="K760" s="6">
        <v>1.31</v>
      </c>
      <c r="L760" s="6">
        <v>1.2</v>
      </c>
      <c r="M760" s="6">
        <v>0.11</v>
      </c>
      <c r="N760" s="6">
        <v>1.1000000000000001</v>
      </c>
      <c r="O760" s="89">
        <v>0.71</v>
      </c>
    </row>
    <row r="761" spans="1:15" ht="11.25" customHeight="1" x14ac:dyDescent="0.2">
      <c r="A761" s="89">
        <v>173</v>
      </c>
      <c r="B761" s="89">
        <v>200</v>
      </c>
      <c r="C761" s="18" t="s">
        <v>70</v>
      </c>
      <c r="D761" s="89">
        <v>6</v>
      </c>
      <c r="E761" s="89">
        <v>11</v>
      </c>
      <c r="F761" s="89">
        <v>43</v>
      </c>
      <c r="G761" s="90">
        <v>322</v>
      </c>
      <c r="H761" s="89">
        <v>130</v>
      </c>
      <c r="I761" s="89">
        <v>36</v>
      </c>
      <c r="J761" s="89">
        <v>157</v>
      </c>
      <c r="K761" s="89">
        <v>0.6</v>
      </c>
      <c r="L761" s="89">
        <v>55</v>
      </c>
      <c r="M761" s="89">
        <v>0.06</v>
      </c>
      <c r="N761" s="89">
        <v>0.74</v>
      </c>
      <c r="O761" s="89">
        <v>1</v>
      </c>
    </row>
    <row r="762" spans="1:15" ht="12" customHeight="1" x14ac:dyDescent="0.2">
      <c r="A762" s="4">
        <v>15</v>
      </c>
      <c r="B762" s="89">
        <v>20</v>
      </c>
      <c r="C762" s="18" t="s">
        <v>49</v>
      </c>
      <c r="D762" s="89">
        <v>4.5999999999999996</v>
      </c>
      <c r="E762" s="89">
        <v>6</v>
      </c>
      <c r="F762" s="89">
        <v>0</v>
      </c>
      <c r="G762" s="90">
        <v>74</v>
      </c>
      <c r="H762" s="89">
        <v>200</v>
      </c>
      <c r="I762" s="89">
        <v>9.4</v>
      </c>
      <c r="J762" s="89">
        <v>109</v>
      </c>
      <c r="K762" s="89">
        <v>0.12</v>
      </c>
      <c r="L762" s="89">
        <v>0.08</v>
      </c>
      <c r="M762" s="89">
        <v>0</v>
      </c>
      <c r="N762" s="89">
        <v>0.02</v>
      </c>
      <c r="O762" s="89">
        <v>0.32</v>
      </c>
    </row>
    <row r="763" spans="1:15" x14ac:dyDescent="0.2">
      <c r="A763" s="89">
        <v>1024</v>
      </c>
      <c r="B763" s="89">
        <v>200</v>
      </c>
      <c r="C763" s="2" t="s">
        <v>50</v>
      </c>
      <c r="D763" s="89">
        <v>0.8</v>
      </c>
      <c r="E763" s="89">
        <v>2.6</v>
      </c>
      <c r="F763" s="89">
        <v>22.6</v>
      </c>
      <c r="G763" s="90">
        <v>112</v>
      </c>
      <c r="H763" s="89">
        <v>34</v>
      </c>
      <c r="I763" s="89">
        <v>0</v>
      </c>
      <c r="J763" s="89">
        <v>50</v>
      </c>
      <c r="K763" s="89">
        <v>0</v>
      </c>
      <c r="L763" s="89">
        <v>0</v>
      </c>
      <c r="M763" s="89">
        <v>0.02</v>
      </c>
      <c r="N763" s="89">
        <v>0.9</v>
      </c>
      <c r="O763" s="89">
        <v>0.4</v>
      </c>
    </row>
    <row r="764" spans="1:15" x14ac:dyDescent="0.2">
      <c r="A764" s="4"/>
      <c r="B764" s="4">
        <v>60</v>
      </c>
      <c r="C764" s="5" t="s">
        <v>25</v>
      </c>
      <c r="D764" s="6">
        <v>4.5999999999999996</v>
      </c>
      <c r="E764" s="6">
        <v>0.4</v>
      </c>
      <c r="F764" s="6">
        <v>30.6</v>
      </c>
      <c r="G764" s="6">
        <v>140</v>
      </c>
      <c r="H764" s="6">
        <v>12</v>
      </c>
      <c r="I764" s="6">
        <v>8.4</v>
      </c>
      <c r="J764" s="13">
        <v>39</v>
      </c>
      <c r="K764" s="13">
        <v>0.54</v>
      </c>
      <c r="L764" s="6">
        <v>0</v>
      </c>
      <c r="M764" s="6">
        <v>0.06</v>
      </c>
      <c r="N764" s="6">
        <v>0.56000000000000005</v>
      </c>
      <c r="O764" s="6">
        <v>0</v>
      </c>
    </row>
    <row r="765" spans="1:15" x14ac:dyDescent="0.2">
      <c r="A765" s="4"/>
      <c r="B765" s="4"/>
      <c r="C765" s="5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1"/>
    </row>
    <row r="766" spans="1:15" x14ac:dyDescent="0.2">
      <c r="A766" s="4"/>
      <c r="B766" s="4"/>
      <c r="C766" s="5"/>
      <c r="D766" s="6"/>
      <c r="E766" s="6"/>
      <c r="F766" s="6"/>
      <c r="G766" s="6"/>
      <c r="H766" s="6"/>
      <c r="I766" s="6"/>
      <c r="J766" s="13"/>
      <c r="K766" s="13"/>
      <c r="L766" s="6"/>
      <c r="M766" s="6"/>
      <c r="N766" s="6"/>
      <c r="O766" s="6"/>
    </row>
    <row r="767" spans="1:15" x14ac:dyDescent="0.2">
      <c r="A767" s="4"/>
      <c r="B767" s="4"/>
      <c r="C767" s="5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 x14ac:dyDescent="0.2">
      <c r="A768" s="2"/>
      <c r="B768" s="2"/>
      <c r="C768" s="8" t="s">
        <v>27</v>
      </c>
      <c r="D768" s="9">
        <f t="shared" ref="D768:O768" si="58">SUM(D760:D766)</f>
        <v>51</v>
      </c>
      <c r="E768" s="9">
        <f t="shared" si="58"/>
        <v>44.7</v>
      </c>
      <c r="F768" s="9">
        <f t="shared" si="58"/>
        <v>127.19999999999999</v>
      </c>
      <c r="G768" s="9">
        <f t="shared" si="58"/>
        <v>1237</v>
      </c>
      <c r="H768" s="9">
        <f t="shared" si="58"/>
        <v>692</v>
      </c>
      <c r="I768" s="9">
        <f t="shared" si="58"/>
        <v>102.80000000000001</v>
      </c>
      <c r="J768" s="9">
        <f t="shared" si="58"/>
        <v>796</v>
      </c>
      <c r="K768" s="9">
        <f t="shared" si="58"/>
        <v>2.5700000000000003</v>
      </c>
      <c r="L768" s="9">
        <f t="shared" si="58"/>
        <v>56.28</v>
      </c>
      <c r="M768" s="9">
        <f t="shared" si="58"/>
        <v>0.24999999999999997</v>
      </c>
      <c r="N768" s="9">
        <f t="shared" si="58"/>
        <v>3.3200000000000003</v>
      </c>
      <c r="O768" s="9">
        <f t="shared" si="58"/>
        <v>2.4299999999999997</v>
      </c>
    </row>
    <row r="769" spans="1:16" x14ac:dyDescent="0.2">
      <c r="A769" s="10"/>
      <c r="B769" s="10"/>
      <c r="C769" s="11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6" x14ac:dyDescent="0.2">
      <c r="A770" s="10"/>
      <c r="B770" s="10"/>
      <c r="C770" s="11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6" x14ac:dyDescent="0.2">
      <c r="A771" s="10"/>
      <c r="B771" s="10"/>
      <c r="C771" s="11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6" x14ac:dyDescent="0.2">
      <c r="A772" s="10"/>
      <c r="B772" s="10"/>
      <c r="C772" s="11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6" x14ac:dyDescent="0.2">
      <c r="A773" s="10"/>
      <c r="B773" s="10"/>
      <c r="C773" s="11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6" x14ac:dyDescent="0.2">
      <c r="A774" s="10"/>
      <c r="B774" s="10"/>
      <c r="C774" s="11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6" x14ac:dyDescent="0.2">
      <c r="C775" t="s">
        <v>130</v>
      </c>
    </row>
    <row r="776" spans="1:16" x14ac:dyDescent="0.2">
      <c r="A776" s="101" t="s">
        <v>5</v>
      </c>
      <c r="B776" s="101" t="s">
        <v>6</v>
      </c>
      <c r="C776" s="101" t="s">
        <v>7</v>
      </c>
      <c r="D776" s="101" t="s">
        <v>8</v>
      </c>
      <c r="E776" s="101" t="s">
        <v>9</v>
      </c>
      <c r="F776" s="101" t="s">
        <v>10</v>
      </c>
      <c r="G776" s="100" t="s">
        <v>11</v>
      </c>
      <c r="H776" s="101" t="s">
        <v>12</v>
      </c>
      <c r="I776" s="101"/>
      <c r="J776" s="101"/>
      <c r="K776" s="101"/>
      <c r="L776" s="101" t="s">
        <v>13</v>
      </c>
      <c r="M776" s="101"/>
      <c r="N776" s="101"/>
      <c r="O776" s="101"/>
    </row>
    <row r="777" spans="1:16" ht="39" customHeight="1" x14ac:dyDescent="0.2">
      <c r="A777" s="101"/>
      <c r="B777" s="101"/>
      <c r="C777" s="101"/>
      <c r="D777" s="101"/>
      <c r="E777" s="101"/>
      <c r="F777" s="101"/>
      <c r="G777" s="100"/>
      <c r="H777" s="1" t="s">
        <v>14</v>
      </c>
      <c r="I777" s="1" t="s">
        <v>15</v>
      </c>
      <c r="J777" s="1" t="s">
        <v>16</v>
      </c>
      <c r="K777" s="1" t="s">
        <v>17</v>
      </c>
      <c r="L777" s="1" t="s">
        <v>18</v>
      </c>
      <c r="M777" s="1" t="s">
        <v>19</v>
      </c>
      <c r="N777" s="1" t="s">
        <v>20</v>
      </c>
      <c r="O777" s="1" t="s">
        <v>21</v>
      </c>
    </row>
    <row r="778" spans="1:16" x14ac:dyDescent="0.2">
      <c r="A778" s="97">
        <v>52</v>
      </c>
      <c r="B778" s="97">
        <v>100</v>
      </c>
      <c r="C778" s="18" t="s">
        <v>135</v>
      </c>
      <c r="D778" s="97">
        <v>1.4</v>
      </c>
      <c r="E778" s="97">
        <v>6</v>
      </c>
      <c r="F778" s="97">
        <v>8.1999999999999993</v>
      </c>
      <c r="G778" s="98">
        <v>93</v>
      </c>
      <c r="H778" s="97">
        <v>35</v>
      </c>
      <c r="I778" s="97">
        <v>20</v>
      </c>
      <c r="J778" s="97">
        <v>40</v>
      </c>
      <c r="K778" s="97">
        <v>1.3</v>
      </c>
      <c r="L778" s="97">
        <v>0</v>
      </c>
      <c r="M778" s="97">
        <v>0.01</v>
      </c>
      <c r="N778" s="97">
        <v>1.1000000000000001</v>
      </c>
      <c r="O778" s="97">
        <v>0</v>
      </c>
      <c r="P778" s="89"/>
    </row>
    <row r="779" spans="1:16" ht="25.5" x14ac:dyDescent="0.2">
      <c r="A779" s="91">
        <v>120</v>
      </c>
      <c r="B779" s="91" t="s">
        <v>63</v>
      </c>
      <c r="C779" s="18" t="s">
        <v>124</v>
      </c>
      <c r="D779" s="91">
        <v>3.21</v>
      </c>
      <c r="E779" s="91">
        <v>9.2100000000000009</v>
      </c>
      <c r="F779" s="91">
        <v>11.53</v>
      </c>
      <c r="G779" s="92">
        <v>125</v>
      </c>
      <c r="H779" s="91">
        <v>68.400000000000006</v>
      </c>
      <c r="I779" s="91">
        <v>32.4</v>
      </c>
      <c r="J779" s="91">
        <v>230.4</v>
      </c>
      <c r="K779" s="91">
        <v>0.96</v>
      </c>
      <c r="L779" s="91">
        <v>0</v>
      </c>
      <c r="M779" s="91">
        <v>7.0000000000000007E-2</v>
      </c>
      <c r="N779" s="91">
        <v>1.08</v>
      </c>
      <c r="O779" s="91">
        <v>25.9</v>
      </c>
    </row>
    <row r="780" spans="1:16" x14ac:dyDescent="0.2">
      <c r="A780" s="89">
        <v>387</v>
      </c>
      <c r="B780" s="89" t="s">
        <v>56</v>
      </c>
      <c r="C780" s="18" t="s">
        <v>57</v>
      </c>
      <c r="D780" s="89">
        <v>11.1</v>
      </c>
      <c r="E780" s="89">
        <v>13.6</v>
      </c>
      <c r="F780" s="89">
        <v>14.8</v>
      </c>
      <c r="G780" s="90">
        <v>228</v>
      </c>
      <c r="H780" s="89">
        <v>33</v>
      </c>
      <c r="I780" s="89">
        <v>28.58</v>
      </c>
      <c r="J780" s="89">
        <v>160</v>
      </c>
      <c r="K780" s="89">
        <v>4.7</v>
      </c>
      <c r="L780" s="89">
        <v>5.3</v>
      </c>
      <c r="M780" s="89">
        <v>0.2</v>
      </c>
      <c r="N780" s="89">
        <v>6.2</v>
      </c>
      <c r="O780" s="89">
        <v>6.08</v>
      </c>
    </row>
    <row r="781" spans="1:16" x14ac:dyDescent="0.2">
      <c r="A781" s="1">
        <v>463</v>
      </c>
      <c r="B781" s="1">
        <v>200</v>
      </c>
      <c r="C781" s="18" t="s">
        <v>116</v>
      </c>
      <c r="D781" s="1">
        <v>11.47</v>
      </c>
      <c r="E781" s="1">
        <v>9.33</v>
      </c>
      <c r="F781" s="1">
        <v>56</v>
      </c>
      <c r="G781" s="14">
        <v>356</v>
      </c>
      <c r="H781" s="1">
        <v>32</v>
      </c>
      <c r="I781" s="1">
        <v>160</v>
      </c>
      <c r="J781" s="1">
        <v>268</v>
      </c>
      <c r="K781" s="1">
        <v>6</v>
      </c>
      <c r="L781" s="1">
        <v>0.02</v>
      </c>
      <c r="M781" s="1">
        <v>0.27</v>
      </c>
      <c r="N781" s="1">
        <v>3.3</v>
      </c>
      <c r="O781" s="1">
        <v>0</v>
      </c>
    </row>
    <row r="782" spans="1:16" x14ac:dyDescent="0.2">
      <c r="A782" s="1">
        <v>932</v>
      </c>
      <c r="B782" s="1">
        <v>200</v>
      </c>
      <c r="C782" s="18" t="s">
        <v>32</v>
      </c>
      <c r="D782" s="1">
        <v>0.6</v>
      </c>
      <c r="E782" s="1">
        <v>0</v>
      </c>
      <c r="F782" s="1">
        <v>30.8</v>
      </c>
      <c r="G782" s="14">
        <v>130</v>
      </c>
      <c r="H782" s="1">
        <v>24</v>
      </c>
      <c r="I782" s="1">
        <v>16</v>
      </c>
      <c r="J782" s="1">
        <v>22</v>
      </c>
      <c r="K782" s="1">
        <v>0.8</v>
      </c>
      <c r="L782" s="1">
        <v>0.04</v>
      </c>
      <c r="M782" s="1">
        <v>0.3</v>
      </c>
      <c r="N782" s="1">
        <v>0.3</v>
      </c>
      <c r="O782" s="1">
        <v>0</v>
      </c>
    </row>
    <row r="783" spans="1:16" x14ac:dyDescent="0.2">
      <c r="A783" s="4"/>
      <c r="B783" s="4">
        <v>80</v>
      </c>
      <c r="C783" s="5" t="s">
        <v>26</v>
      </c>
      <c r="D783" s="6">
        <v>5.5</v>
      </c>
      <c r="E783" s="6">
        <v>0.96</v>
      </c>
      <c r="F783" s="6">
        <v>37.1</v>
      </c>
      <c r="G783" s="6">
        <v>172</v>
      </c>
      <c r="H783" s="6">
        <v>24</v>
      </c>
      <c r="I783" s="6">
        <v>37.299999999999997</v>
      </c>
      <c r="J783" s="13">
        <v>98.7</v>
      </c>
      <c r="K783" s="13">
        <v>1.9</v>
      </c>
      <c r="L783" s="6">
        <v>0</v>
      </c>
      <c r="M783" s="6">
        <v>0.12</v>
      </c>
      <c r="N783" s="6">
        <v>0.96</v>
      </c>
      <c r="O783" s="6">
        <v>0</v>
      </c>
    </row>
    <row r="784" spans="1:16" x14ac:dyDescent="0.2">
      <c r="A784" s="4"/>
      <c r="B784" s="4">
        <v>60</v>
      </c>
      <c r="C784" s="5" t="s">
        <v>25</v>
      </c>
      <c r="D784" s="6">
        <v>4.5999999999999996</v>
      </c>
      <c r="E784" s="6">
        <v>0.4</v>
      </c>
      <c r="F784" s="6">
        <v>30.6</v>
      </c>
      <c r="G784" s="6">
        <v>140</v>
      </c>
      <c r="H784" s="6">
        <v>12</v>
      </c>
      <c r="I784" s="6">
        <v>8.4</v>
      </c>
      <c r="J784" s="13">
        <v>39</v>
      </c>
      <c r="K784" s="13">
        <v>0.54</v>
      </c>
      <c r="L784" s="6">
        <v>0</v>
      </c>
      <c r="M784" s="6">
        <v>0.06</v>
      </c>
      <c r="N784" s="1">
        <v>0.3</v>
      </c>
      <c r="O784" s="6">
        <v>0</v>
      </c>
    </row>
    <row r="785" spans="1:15" x14ac:dyDescent="0.2">
      <c r="A785" s="4"/>
      <c r="B785" s="4"/>
      <c r="C785" s="5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x14ac:dyDescent="0.2">
      <c r="A786" s="2"/>
      <c r="B786" s="2"/>
      <c r="C786" s="8" t="s">
        <v>27</v>
      </c>
      <c r="D786" s="9">
        <f t="shared" ref="D786:N786" si="59">SUM(D778:D784)</f>
        <v>37.880000000000003</v>
      </c>
      <c r="E786" s="9">
        <f t="shared" si="59"/>
        <v>39.5</v>
      </c>
      <c r="F786" s="9">
        <f t="shared" si="59"/>
        <v>189.03</v>
      </c>
      <c r="G786" s="9">
        <f t="shared" si="59"/>
        <v>1244</v>
      </c>
      <c r="H786" s="9">
        <f t="shared" si="59"/>
        <v>228.4</v>
      </c>
      <c r="I786" s="9">
        <f t="shared" si="59"/>
        <v>302.68</v>
      </c>
      <c r="J786" s="9">
        <f t="shared" si="59"/>
        <v>858.1</v>
      </c>
      <c r="K786" s="9">
        <f t="shared" si="59"/>
        <v>16.200000000000003</v>
      </c>
      <c r="L786" s="9">
        <f t="shared" si="59"/>
        <v>5.3599999999999994</v>
      </c>
      <c r="M786" s="9">
        <f t="shared" si="59"/>
        <v>1.03</v>
      </c>
      <c r="N786" s="9">
        <f t="shared" si="59"/>
        <v>13.240000000000002</v>
      </c>
      <c r="O786" s="9">
        <f>SUM(O778:O784)</f>
        <v>31.979999999999997</v>
      </c>
    </row>
    <row r="787" spans="1:15" x14ac:dyDescent="0.2">
      <c r="A787" s="10"/>
      <c r="B787" s="10"/>
      <c r="C787" s="11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x14ac:dyDescent="0.2">
      <c r="A788" s="7"/>
      <c r="B788" s="7"/>
      <c r="C788" s="19" t="s">
        <v>148</v>
      </c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x14ac:dyDescent="0.2">
      <c r="A789" s="101" t="s">
        <v>5</v>
      </c>
      <c r="B789" s="101" t="s">
        <v>6</v>
      </c>
      <c r="C789" s="101" t="s">
        <v>7</v>
      </c>
      <c r="D789" s="101" t="s">
        <v>8</v>
      </c>
      <c r="E789" s="101" t="s">
        <v>9</v>
      </c>
      <c r="F789" s="101" t="s">
        <v>10</v>
      </c>
      <c r="G789" s="100" t="s">
        <v>11</v>
      </c>
      <c r="H789" s="101" t="s">
        <v>12</v>
      </c>
      <c r="I789" s="101"/>
      <c r="J789" s="101"/>
      <c r="K789" s="101"/>
      <c r="L789" s="101" t="s">
        <v>13</v>
      </c>
      <c r="M789" s="101"/>
      <c r="N789" s="101"/>
      <c r="O789" s="101"/>
    </row>
    <row r="790" spans="1:15" ht="36" customHeight="1" x14ac:dyDescent="0.2">
      <c r="A790" s="101"/>
      <c r="B790" s="101"/>
      <c r="C790" s="101"/>
      <c r="D790" s="101"/>
      <c r="E790" s="101"/>
      <c r="F790" s="101"/>
      <c r="G790" s="100"/>
      <c r="H790" s="1" t="s">
        <v>14</v>
      </c>
      <c r="I790" s="1" t="s">
        <v>15</v>
      </c>
      <c r="J790" s="1" t="s">
        <v>16</v>
      </c>
      <c r="K790" s="1" t="s">
        <v>17</v>
      </c>
      <c r="L790" s="1" t="s">
        <v>18</v>
      </c>
      <c r="M790" s="1" t="s">
        <v>19</v>
      </c>
      <c r="N790" s="1" t="s">
        <v>20</v>
      </c>
      <c r="O790" s="1" t="s">
        <v>21</v>
      </c>
    </row>
    <row r="791" spans="1:15" ht="13.5" customHeight="1" x14ac:dyDescent="0.2">
      <c r="A791" s="91">
        <v>109</v>
      </c>
      <c r="B791" s="91">
        <v>50</v>
      </c>
      <c r="C791" s="18" t="s">
        <v>159</v>
      </c>
      <c r="D791" s="91">
        <v>3.2</v>
      </c>
      <c r="E791" s="91">
        <v>2.8</v>
      </c>
      <c r="F791" s="91">
        <v>31</v>
      </c>
      <c r="G791" s="92">
        <v>160</v>
      </c>
      <c r="H791" s="91">
        <v>27</v>
      </c>
      <c r="I791" s="91">
        <v>38</v>
      </c>
      <c r="J791" s="91">
        <v>0.09</v>
      </c>
      <c r="K791" s="91">
        <v>0.6</v>
      </c>
      <c r="L791" s="91">
        <v>0</v>
      </c>
      <c r="M791" s="91">
        <v>0.04</v>
      </c>
      <c r="N791" s="91">
        <v>0.6</v>
      </c>
      <c r="O791" s="91">
        <v>0</v>
      </c>
    </row>
    <row r="792" spans="1:15" x14ac:dyDescent="0.2">
      <c r="A792" s="4"/>
      <c r="B792" s="4">
        <v>200</v>
      </c>
      <c r="C792" s="18" t="s">
        <v>36</v>
      </c>
      <c r="D792" s="1">
        <v>0.6</v>
      </c>
      <c r="E792" s="1">
        <v>0</v>
      </c>
      <c r="F792" s="1">
        <v>37.299999999999997</v>
      </c>
      <c r="G792" s="14">
        <v>120</v>
      </c>
      <c r="H792" s="1">
        <v>3</v>
      </c>
      <c r="I792" s="1">
        <v>0</v>
      </c>
      <c r="J792" s="1">
        <v>36</v>
      </c>
      <c r="K792" s="1">
        <v>0.4</v>
      </c>
      <c r="L792" s="1">
        <v>0</v>
      </c>
      <c r="M792" s="1">
        <v>0.04</v>
      </c>
      <c r="N792" s="1">
        <v>0</v>
      </c>
      <c r="O792" s="1">
        <v>0</v>
      </c>
    </row>
    <row r="793" spans="1:15" x14ac:dyDescent="0.2">
      <c r="A793" s="4"/>
      <c r="B793" s="1">
        <v>250</v>
      </c>
      <c r="C793" s="18" t="s">
        <v>35</v>
      </c>
      <c r="D793" s="1">
        <v>2.2999999999999998</v>
      </c>
      <c r="E793" s="1">
        <v>0</v>
      </c>
      <c r="F793" s="1">
        <v>21</v>
      </c>
      <c r="G793" s="14">
        <v>96</v>
      </c>
      <c r="H793" s="1">
        <v>85</v>
      </c>
      <c r="I793" s="1">
        <v>33</v>
      </c>
      <c r="J793" s="1">
        <v>57.5</v>
      </c>
      <c r="K793" s="1">
        <v>0.8</v>
      </c>
      <c r="L793" s="1">
        <v>0.13</v>
      </c>
      <c r="M793" s="1">
        <v>0.08</v>
      </c>
      <c r="N793" s="1">
        <v>0.5</v>
      </c>
      <c r="O793" s="1">
        <v>150</v>
      </c>
    </row>
    <row r="794" spans="1:15" x14ac:dyDescent="0.2">
      <c r="A794" s="4"/>
      <c r="B794" s="1"/>
      <c r="C794" s="18"/>
      <c r="D794" s="1"/>
      <c r="E794" s="1"/>
      <c r="F794" s="1"/>
      <c r="G794" s="14"/>
      <c r="H794" s="1"/>
      <c r="I794" s="1"/>
      <c r="J794" s="1"/>
      <c r="K794" s="1"/>
      <c r="L794" s="9"/>
      <c r="M794" s="1"/>
      <c r="N794" s="1"/>
      <c r="O794" s="1"/>
    </row>
    <row r="795" spans="1:15" x14ac:dyDescent="0.2">
      <c r="A795" s="4"/>
      <c r="B795" s="4"/>
      <c r="C795" s="8" t="s">
        <v>33</v>
      </c>
      <c r="D795" s="9">
        <f t="shared" ref="D795:O795" si="60">SUM(D791:D793)</f>
        <v>6.1</v>
      </c>
      <c r="E795" s="9">
        <f t="shared" si="60"/>
        <v>2.8</v>
      </c>
      <c r="F795" s="9">
        <f t="shared" si="60"/>
        <v>89.3</v>
      </c>
      <c r="G795" s="9">
        <f t="shared" si="60"/>
        <v>376</v>
      </c>
      <c r="H795" s="9">
        <f t="shared" si="60"/>
        <v>115</v>
      </c>
      <c r="I795" s="9">
        <f t="shared" si="60"/>
        <v>71</v>
      </c>
      <c r="J795" s="9">
        <f t="shared" si="60"/>
        <v>93.59</v>
      </c>
      <c r="K795" s="9">
        <f t="shared" si="60"/>
        <v>1.8</v>
      </c>
      <c r="L795" s="9">
        <f>SUM(L792:L794)</f>
        <v>0.13</v>
      </c>
      <c r="M795" s="9">
        <f t="shared" si="60"/>
        <v>0.16</v>
      </c>
      <c r="N795" s="9">
        <f t="shared" si="60"/>
        <v>1.1000000000000001</v>
      </c>
      <c r="O795" s="9">
        <f t="shared" si="60"/>
        <v>150</v>
      </c>
    </row>
    <row r="796" spans="1:15" x14ac:dyDescent="0.2">
      <c r="A796" s="10"/>
      <c r="B796" s="10"/>
      <c r="C796" s="11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x14ac:dyDescent="0.2">
      <c r="C797" t="s">
        <v>134</v>
      </c>
    </row>
    <row r="798" spans="1:15" x14ac:dyDescent="0.2">
      <c r="A798" s="101" t="s">
        <v>5</v>
      </c>
      <c r="B798" s="101" t="s">
        <v>6</v>
      </c>
      <c r="C798" s="101" t="s">
        <v>7</v>
      </c>
      <c r="D798" s="101" t="s">
        <v>8</v>
      </c>
      <c r="E798" s="101" t="s">
        <v>9</v>
      </c>
      <c r="F798" s="101" t="s">
        <v>10</v>
      </c>
      <c r="G798" s="100" t="s">
        <v>11</v>
      </c>
      <c r="H798" s="101" t="s">
        <v>12</v>
      </c>
      <c r="I798" s="101"/>
      <c r="J798" s="101"/>
      <c r="K798" s="101"/>
      <c r="L798" s="101" t="s">
        <v>13</v>
      </c>
      <c r="M798" s="101"/>
      <c r="N798" s="101"/>
      <c r="O798" s="101"/>
    </row>
    <row r="799" spans="1:15" ht="37.5" customHeight="1" x14ac:dyDescent="0.2">
      <c r="A799" s="101"/>
      <c r="B799" s="101"/>
      <c r="C799" s="101"/>
      <c r="D799" s="101"/>
      <c r="E799" s="101"/>
      <c r="F799" s="101"/>
      <c r="G799" s="100"/>
      <c r="H799" s="1" t="s">
        <v>14</v>
      </c>
      <c r="I799" s="1" t="s">
        <v>15</v>
      </c>
      <c r="J799" s="1" t="s">
        <v>16</v>
      </c>
      <c r="K799" s="1" t="s">
        <v>17</v>
      </c>
      <c r="L799" s="1" t="s">
        <v>18</v>
      </c>
      <c r="M799" s="1" t="s">
        <v>19</v>
      </c>
      <c r="N799" s="1" t="s">
        <v>20</v>
      </c>
      <c r="O799" s="1" t="s">
        <v>21</v>
      </c>
    </row>
    <row r="800" spans="1:15" x14ac:dyDescent="0.2">
      <c r="A800" s="1">
        <v>40</v>
      </c>
      <c r="B800" s="1">
        <v>100</v>
      </c>
      <c r="C800" s="18" t="s">
        <v>149</v>
      </c>
      <c r="D800" s="1">
        <v>1.2</v>
      </c>
      <c r="E800" s="1">
        <v>3.3</v>
      </c>
      <c r="F800" s="1">
        <v>11.7</v>
      </c>
      <c r="G800" s="14">
        <v>82</v>
      </c>
      <c r="H800" s="1">
        <v>36</v>
      </c>
      <c r="I800" s="1">
        <v>16</v>
      </c>
      <c r="J800" s="1">
        <v>38</v>
      </c>
      <c r="K800" s="1">
        <v>0.9</v>
      </c>
      <c r="L800" s="1">
        <v>0.03</v>
      </c>
      <c r="M800" s="1">
        <v>0.04</v>
      </c>
      <c r="N800" s="1">
        <v>0.01</v>
      </c>
      <c r="O800" s="1">
        <v>28.8</v>
      </c>
    </row>
    <row r="801" spans="1:15" x14ac:dyDescent="0.2">
      <c r="A801" s="97" t="s">
        <v>192</v>
      </c>
      <c r="B801" s="1">
        <v>120</v>
      </c>
      <c r="C801" s="18" t="s">
        <v>196</v>
      </c>
      <c r="D801" s="1">
        <v>15.4</v>
      </c>
      <c r="E801" s="1">
        <v>19.7</v>
      </c>
      <c r="F801" s="1">
        <v>15.6</v>
      </c>
      <c r="G801" s="14">
        <v>280</v>
      </c>
      <c r="H801" s="99">
        <v>60</v>
      </c>
      <c r="I801" s="99">
        <v>34</v>
      </c>
      <c r="J801" s="99">
        <v>133</v>
      </c>
      <c r="K801" s="99">
        <v>13.2</v>
      </c>
      <c r="L801" s="99">
        <v>0.04</v>
      </c>
      <c r="M801" s="99">
        <v>0.11</v>
      </c>
      <c r="N801" s="99">
        <v>4.5999999999999996</v>
      </c>
      <c r="O801" s="99">
        <v>0.28000000000000003</v>
      </c>
    </row>
    <row r="802" spans="1:15" x14ac:dyDescent="0.2">
      <c r="A802" s="1">
        <v>472</v>
      </c>
      <c r="B802" s="1">
        <v>200</v>
      </c>
      <c r="C802" s="18" t="s">
        <v>40</v>
      </c>
      <c r="D802" s="1">
        <v>4</v>
      </c>
      <c r="E802" s="1">
        <v>6.6</v>
      </c>
      <c r="F802" s="1">
        <v>21.4</v>
      </c>
      <c r="G802" s="14">
        <v>195</v>
      </c>
      <c r="H802" s="1">
        <v>115.2</v>
      </c>
      <c r="I802" s="1">
        <v>40</v>
      </c>
      <c r="J802" s="1">
        <v>80</v>
      </c>
      <c r="K802" s="1">
        <v>1.6</v>
      </c>
      <c r="L802" s="1">
        <v>0</v>
      </c>
      <c r="M802" s="1">
        <v>0.06</v>
      </c>
      <c r="N802" s="1">
        <v>1.46</v>
      </c>
      <c r="O802" s="1">
        <v>40</v>
      </c>
    </row>
    <row r="803" spans="1:15" x14ac:dyDescent="0.2">
      <c r="A803" s="1">
        <v>627</v>
      </c>
      <c r="B803" s="1">
        <v>200</v>
      </c>
      <c r="C803" s="18" t="s">
        <v>59</v>
      </c>
      <c r="D803" s="1">
        <v>0.3</v>
      </c>
      <c r="E803" s="1">
        <v>0.1</v>
      </c>
      <c r="F803" s="1">
        <v>15.2</v>
      </c>
      <c r="G803" s="14">
        <v>61</v>
      </c>
      <c r="H803" s="1">
        <v>17</v>
      </c>
      <c r="I803" s="1">
        <v>7</v>
      </c>
      <c r="J803" s="1">
        <v>32</v>
      </c>
      <c r="K803" s="1">
        <v>0.9</v>
      </c>
      <c r="L803" s="1">
        <v>0</v>
      </c>
      <c r="M803" s="1">
        <v>0.06</v>
      </c>
      <c r="N803" s="1">
        <v>0.48</v>
      </c>
      <c r="O803" s="1">
        <v>0</v>
      </c>
    </row>
    <row r="804" spans="1:15" x14ac:dyDescent="0.2">
      <c r="A804" s="4"/>
      <c r="B804" s="4">
        <v>60</v>
      </c>
      <c r="C804" s="5" t="s">
        <v>26</v>
      </c>
      <c r="D804" s="6">
        <v>4.0999999999999996</v>
      </c>
      <c r="E804" s="6">
        <v>0.72</v>
      </c>
      <c r="F804" s="6">
        <v>27.8</v>
      </c>
      <c r="G804" s="6">
        <v>129</v>
      </c>
      <c r="H804" s="6">
        <v>18</v>
      </c>
      <c r="I804" s="6">
        <v>28</v>
      </c>
      <c r="J804" s="13">
        <v>74</v>
      </c>
      <c r="K804" s="13">
        <v>1.4</v>
      </c>
      <c r="L804" s="6">
        <v>0</v>
      </c>
      <c r="M804" s="6">
        <v>0.09</v>
      </c>
      <c r="N804" s="1">
        <v>0.72</v>
      </c>
      <c r="O804" s="6">
        <v>0</v>
      </c>
    </row>
    <row r="805" spans="1:15" x14ac:dyDescent="0.2">
      <c r="A805" s="4"/>
      <c r="B805" s="4">
        <v>50</v>
      </c>
      <c r="C805" s="5" t="s">
        <v>25</v>
      </c>
      <c r="D805" s="6">
        <v>3.8</v>
      </c>
      <c r="E805" s="6">
        <v>0.3</v>
      </c>
      <c r="F805" s="6">
        <v>25.5</v>
      </c>
      <c r="G805" s="6">
        <v>117</v>
      </c>
      <c r="H805" s="6">
        <v>10</v>
      </c>
      <c r="I805" s="6">
        <v>7</v>
      </c>
      <c r="J805" s="6">
        <v>32.5</v>
      </c>
      <c r="K805" s="6">
        <v>0.5</v>
      </c>
      <c r="L805" s="6">
        <v>0</v>
      </c>
      <c r="M805" s="6">
        <v>0.05</v>
      </c>
      <c r="N805" s="6">
        <v>0.47</v>
      </c>
      <c r="O805" s="6">
        <v>0</v>
      </c>
    </row>
    <row r="806" spans="1:15" x14ac:dyDescent="0.2">
      <c r="A806" s="4"/>
      <c r="B806" s="4"/>
      <c r="C806" s="5"/>
      <c r="D806" s="6"/>
      <c r="E806" s="6"/>
      <c r="F806" s="6"/>
      <c r="G806" s="6"/>
      <c r="H806" s="6"/>
      <c r="I806" s="6"/>
      <c r="J806" s="13"/>
      <c r="K806" s="13"/>
      <c r="L806" s="6"/>
      <c r="M806" s="6"/>
      <c r="N806" s="6"/>
      <c r="O806" s="6"/>
    </row>
    <row r="807" spans="1:15" x14ac:dyDescent="0.2">
      <c r="A807" s="4"/>
      <c r="B807" s="4"/>
      <c r="C807" s="5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 x14ac:dyDescent="0.2">
      <c r="A808" s="2"/>
      <c r="B808" s="2"/>
      <c r="C808" s="8" t="s">
        <v>27</v>
      </c>
      <c r="D808" s="9">
        <f t="shared" ref="D808:O808" si="61">SUM(D800:D806)</f>
        <v>28.8</v>
      </c>
      <c r="E808" s="9">
        <f t="shared" si="61"/>
        <v>30.720000000000002</v>
      </c>
      <c r="F808" s="9">
        <f t="shared" si="61"/>
        <v>117.19999999999999</v>
      </c>
      <c r="G808" s="9">
        <f t="shared" si="61"/>
        <v>864</v>
      </c>
      <c r="H808" s="9">
        <f t="shared" si="61"/>
        <v>256.2</v>
      </c>
      <c r="I808" s="9">
        <f t="shared" si="61"/>
        <v>132</v>
      </c>
      <c r="J808" s="9">
        <f t="shared" si="61"/>
        <v>389.5</v>
      </c>
      <c r="K808" s="9">
        <f t="shared" si="61"/>
        <v>18.499999999999996</v>
      </c>
      <c r="L808" s="9">
        <f t="shared" si="61"/>
        <v>7.0000000000000007E-2</v>
      </c>
      <c r="M808" s="9">
        <f t="shared" si="61"/>
        <v>0.41</v>
      </c>
      <c r="N808" s="9">
        <f t="shared" si="61"/>
        <v>7.7399999999999984</v>
      </c>
      <c r="O808" s="9">
        <f t="shared" si="61"/>
        <v>69.08</v>
      </c>
    </row>
    <row r="809" spans="1:15" x14ac:dyDescent="0.2">
      <c r="A809" s="10"/>
      <c r="B809" s="10"/>
      <c r="C809" s="11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x14ac:dyDescent="0.2">
      <c r="A810" s="10"/>
      <c r="B810" s="10"/>
      <c r="C810" s="11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x14ac:dyDescent="0.2">
      <c r="A811" s="10"/>
      <c r="B811" s="10"/>
      <c r="C811" s="11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x14ac:dyDescent="0.2">
      <c r="A812" s="10"/>
      <c r="B812" s="10"/>
      <c r="C812" s="11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x14ac:dyDescent="0.2">
      <c r="A813" s="15"/>
      <c r="B813" s="15"/>
      <c r="C813" s="21" t="s">
        <v>150</v>
      </c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x14ac:dyDescent="0.2">
      <c r="A814" s="101" t="s">
        <v>5</v>
      </c>
      <c r="B814" s="101" t="s">
        <v>6</v>
      </c>
      <c r="C814" s="101" t="s">
        <v>7</v>
      </c>
      <c r="D814" s="101" t="s">
        <v>8</v>
      </c>
      <c r="E814" s="101" t="s">
        <v>9</v>
      </c>
      <c r="F814" s="101" t="s">
        <v>10</v>
      </c>
      <c r="G814" s="100" t="s">
        <v>11</v>
      </c>
      <c r="H814" s="101" t="s">
        <v>12</v>
      </c>
      <c r="I814" s="101"/>
      <c r="J814" s="101"/>
      <c r="K814" s="101"/>
      <c r="L814" s="101" t="s">
        <v>13</v>
      </c>
      <c r="M814" s="101"/>
      <c r="N814" s="101"/>
      <c r="O814" s="101"/>
    </row>
    <row r="815" spans="1:15" ht="39" customHeight="1" x14ac:dyDescent="0.2">
      <c r="A815" s="101"/>
      <c r="B815" s="101"/>
      <c r="C815" s="101"/>
      <c r="D815" s="101"/>
      <c r="E815" s="101"/>
      <c r="F815" s="101"/>
      <c r="G815" s="100"/>
      <c r="H815" s="1" t="s">
        <v>14</v>
      </c>
      <c r="I815" s="1" t="s">
        <v>15</v>
      </c>
      <c r="J815" s="1" t="s">
        <v>16</v>
      </c>
      <c r="K815" s="1" t="s">
        <v>17</v>
      </c>
      <c r="L815" s="1" t="s">
        <v>18</v>
      </c>
      <c r="M815" s="1" t="s">
        <v>19</v>
      </c>
      <c r="N815" s="1" t="s">
        <v>20</v>
      </c>
      <c r="O815" s="1" t="s">
        <v>21</v>
      </c>
    </row>
    <row r="816" spans="1:15" x14ac:dyDescent="0.2">
      <c r="A816" s="1"/>
      <c r="B816" s="4">
        <v>200</v>
      </c>
      <c r="C816" s="18" t="s">
        <v>44</v>
      </c>
      <c r="D816" s="6">
        <v>6</v>
      </c>
      <c r="E816" s="6">
        <v>12</v>
      </c>
      <c r="F816" s="6">
        <v>8.3000000000000007</v>
      </c>
      <c r="G816" s="6">
        <v>171</v>
      </c>
      <c r="H816" s="6">
        <v>248</v>
      </c>
      <c r="I816" s="6">
        <v>28</v>
      </c>
      <c r="J816" s="6">
        <v>184</v>
      </c>
      <c r="K816" s="6">
        <v>0.2</v>
      </c>
      <c r="L816" s="6">
        <v>0.03</v>
      </c>
      <c r="M816" s="6">
        <v>0.04</v>
      </c>
      <c r="N816" s="6">
        <v>0.3</v>
      </c>
      <c r="O816" s="6">
        <v>0.7</v>
      </c>
    </row>
    <row r="817" spans="1:15" ht="25.5" x14ac:dyDescent="0.2">
      <c r="A817" s="4"/>
      <c r="B817" s="28">
        <v>30</v>
      </c>
      <c r="C817" s="5" t="s">
        <v>158</v>
      </c>
      <c r="D817" s="6">
        <v>2.2799999999999998</v>
      </c>
      <c r="E817" s="6">
        <v>0.18</v>
      </c>
      <c r="F817" s="6">
        <v>15.3</v>
      </c>
      <c r="G817" s="6">
        <v>70</v>
      </c>
      <c r="H817" s="6">
        <v>6</v>
      </c>
      <c r="I817" s="6">
        <v>4.2</v>
      </c>
      <c r="J817" s="13">
        <v>19.5</v>
      </c>
      <c r="K817" s="13">
        <v>0.3</v>
      </c>
      <c r="L817" s="6">
        <v>0</v>
      </c>
      <c r="M817" s="6">
        <v>0.03</v>
      </c>
      <c r="N817" s="6">
        <v>0.28000000000000003</v>
      </c>
      <c r="O817" s="6">
        <v>0</v>
      </c>
    </row>
    <row r="818" spans="1:15" x14ac:dyDescent="0.2">
      <c r="A818" s="4"/>
      <c r="B818" s="4"/>
      <c r="C818" s="5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x14ac:dyDescent="0.2">
      <c r="A819" s="4"/>
      <c r="B819" s="4"/>
      <c r="C819" s="5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x14ac:dyDescent="0.2">
      <c r="A820" s="4"/>
      <c r="B820" s="4"/>
      <c r="C820" s="5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 x14ac:dyDescent="0.2">
      <c r="A821" s="2"/>
      <c r="B821" s="16"/>
      <c r="C821" s="8" t="s">
        <v>27</v>
      </c>
      <c r="D821" s="9">
        <f>SUM(D816:D819)</f>
        <v>8.2799999999999994</v>
      </c>
      <c r="E821" s="9">
        <f>SUM(E816:E819)</f>
        <v>12.18</v>
      </c>
      <c r="F821" s="9">
        <f>SUM(F816:F819)</f>
        <v>23.6</v>
      </c>
      <c r="G821" s="9">
        <f>SUM(G816:G819)</f>
        <v>241</v>
      </c>
      <c r="H821" s="9">
        <f>SUM(H816:H819)</f>
        <v>254</v>
      </c>
      <c r="I821" s="9">
        <f t="shared" ref="I821:O821" si="62">SUM(I815:I819)</f>
        <v>32.200000000000003</v>
      </c>
      <c r="J821" s="9">
        <f t="shared" si="62"/>
        <v>203.5</v>
      </c>
      <c r="K821" s="9">
        <f t="shared" si="62"/>
        <v>0.5</v>
      </c>
      <c r="L821" s="9">
        <f t="shared" si="62"/>
        <v>0.03</v>
      </c>
      <c r="M821" s="9">
        <f t="shared" si="62"/>
        <v>7.0000000000000007E-2</v>
      </c>
      <c r="N821" s="9">
        <f t="shared" si="62"/>
        <v>0.58000000000000007</v>
      </c>
      <c r="O821" s="9">
        <f t="shared" si="62"/>
        <v>0.7</v>
      </c>
    </row>
    <row r="822" spans="1:15" x14ac:dyDescent="0.2">
      <c r="A822" s="4"/>
      <c r="B822" s="4"/>
      <c r="C822" s="5" t="s">
        <v>97</v>
      </c>
      <c r="D822" s="9">
        <v>133.05000000000001</v>
      </c>
      <c r="E822" s="9">
        <v>133.31</v>
      </c>
      <c r="F822" s="9">
        <v>497.6</v>
      </c>
      <c r="G822" s="9">
        <v>3630</v>
      </c>
      <c r="H822" s="9">
        <v>1605.3</v>
      </c>
      <c r="I822" s="9">
        <v>629.6</v>
      </c>
      <c r="J822" s="9">
        <v>2635.5</v>
      </c>
      <c r="K822" s="9">
        <v>27.7</v>
      </c>
      <c r="L822" s="9">
        <v>0.28000000000000003</v>
      </c>
      <c r="M822" s="9">
        <v>2.93</v>
      </c>
      <c r="N822" s="9">
        <v>11.81</v>
      </c>
      <c r="O822" s="9">
        <v>264.83</v>
      </c>
    </row>
    <row r="824" spans="1:15" x14ac:dyDescent="0.2">
      <c r="A824" s="10"/>
      <c r="B824" s="10"/>
      <c r="C824" s="11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6" spans="1:15" x14ac:dyDescent="0.2">
      <c r="A826" s="102" t="s">
        <v>151</v>
      </c>
      <c r="B826" s="102"/>
      <c r="C826" s="102"/>
      <c r="D826" s="3"/>
      <c r="E826" s="3"/>
      <c r="F826" s="3"/>
      <c r="G826" s="3"/>
      <c r="H826" s="3"/>
      <c r="I826" s="3"/>
      <c r="J826" s="3"/>
      <c r="K826" s="3"/>
      <c r="L826" s="3" t="s">
        <v>51</v>
      </c>
      <c r="M826" s="3"/>
      <c r="N826" s="3"/>
      <c r="O826" s="3"/>
    </row>
    <row r="827" spans="1:15" x14ac:dyDescent="0.2">
      <c r="A827" s="102" t="s">
        <v>120</v>
      </c>
      <c r="B827" s="102"/>
      <c r="C827" s="10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x14ac:dyDescent="0.2">
      <c r="A828" s="102"/>
      <c r="B828" s="102"/>
      <c r="C828" s="10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x14ac:dyDescent="0.2">
      <c r="A829" s="3"/>
      <c r="B829" s="3"/>
      <c r="C829" s="3" t="s">
        <v>143</v>
      </c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x14ac:dyDescent="0.2">
      <c r="A830" s="101" t="s">
        <v>5</v>
      </c>
      <c r="B830" s="101" t="s">
        <v>6</v>
      </c>
      <c r="C830" s="101" t="s">
        <v>7</v>
      </c>
      <c r="D830" s="101" t="s">
        <v>8</v>
      </c>
      <c r="E830" s="101" t="s">
        <v>9</v>
      </c>
      <c r="F830" s="101" t="s">
        <v>10</v>
      </c>
      <c r="G830" s="100" t="s">
        <v>11</v>
      </c>
      <c r="H830" s="101" t="s">
        <v>12</v>
      </c>
      <c r="I830" s="101"/>
      <c r="J830" s="101"/>
      <c r="K830" s="101"/>
      <c r="L830" s="101" t="s">
        <v>13</v>
      </c>
      <c r="M830" s="101"/>
      <c r="N830" s="101"/>
      <c r="O830" s="101"/>
    </row>
    <row r="831" spans="1:15" ht="36.75" customHeight="1" x14ac:dyDescent="0.2">
      <c r="A831" s="101"/>
      <c r="B831" s="101"/>
      <c r="C831" s="101"/>
      <c r="D831" s="101"/>
      <c r="E831" s="101"/>
      <c r="F831" s="101"/>
      <c r="G831" s="100"/>
      <c r="H831" s="1" t="s">
        <v>14</v>
      </c>
      <c r="I831" s="1" t="s">
        <v>15</v>
      </c>
      <c r="J831" s="1" t="s">
        <v>16</v>
      </c>
      <c r="K831" s="1" t="s">
        <v>17</v>
      </c>
      <c r="L831" s="1" t="s">
        <v>18</v>
      </c>
      <c r="M831" s="1" t="s">
        <v>19</v>
      </c>
      <c r="N831" s="1" t="s">
        <v>20</v>
      </c>
      <c r="O831" s="1" t="s">
        <v>21</v>
      </c>
    </row>
    <row r="832" spans="1:15" ht="16.5" customHeight="1" x14ac:dyDescent="0.2">
      <c r="A832" s="89" t="s">
        <v>170</v>
      </c>
      <c r="B832" s="89">
        <v>250</v>
      </c>
      <c r="C832" s="18" t="s">
        <v>171</v>
      </c>
      <c r="D832" s="89">
        <v>6.3</v>
      </c>
      <c r="E832" s="89">
        <v>6.3</v>
      </c>
      <c r="F832" s="89">
        <v>27.5</v>
      </c>
      <c r="G832" s="90">
        <v>191</v>
      </c>
      <c r="H832" s="89">
        <v>163</v>
      </c>
      <c r="I832" s="89">
        <v>21.3</v>
      </c>
      <c r="J832" s="89">
        <v>6.9</v>
      </c>
      <c r="K832" s="89">
        <v>0.47</v>
      </c>
      <c r="L832" s="89">
        <v>0.05</v>
      </c>
      <c r="M832" s="89">
        <v>0.06</v>
      </c>
      <c r="N832" s="89">
        <v>0.5</v>
      </c>
      <c r="O832" s="89">
        <v>1.25</v>
      </c>
    </row>
    <row r="833" spans="1:15" ht="14.25" customHeight="1" x14ac:dyDescent="0.2">
      <c r="A833" s="4">
        <v>209</v>
      </c>
      <c r="B833" s="4" t="s">
        <v>110</v>
      </c>
      <c r="C833" s="5" t="s">
        <v>111</v>
      </c>
      <c r="D833" s="6">
        <v>5.0999999999999996</v>
      </c>
      <c r="E833" s="6">
        <v>4.5999999999999996</v>
      </c>
      <c r="F833" s="6">
        <v>0.3</v>
      </c>
      <c r="G833" s="6">
        <v>63</v>
      </c>
      <c r="H833" s="6">
        <v>22</v>
      </c>
      <c r="I833" s="6">
        <v>5</v>
      </c>
      <c r="J833" s="6">
        <v>77</v>
      </c>
      <c r="K833" s="6">
        <v>1</v>
      </c>
      <c r="L833" s="6">
        <v>0.1</v>
      </c>
      <c r="M833" s="6">
        <v>0.03</v>
      </c>
      <c r="N833" s="6">
        <v>0.08</v>
      </c>
      <c r="O833" s="89">
        <v>0</v>
      </c>
    </row>
    <row r="834" spans="1:15" ht="14.25" customHeight="1" x14ac:dyDescent="0.2">
      <c r="A834" s="4">
        <v>15</v>
      </c>
      <c r="B834" s="1">
        <v>20</v>
      </c>
      <c r="C834" s="18" t="s">
        <v>49</v>
      </c>
      <c r="D834" s="1">
        <v>4.5999999999999996</v>
      </c>
      <c r="E834" s="1">
        <v>6</v>
      </c>
      <c r="F834" s="1">
        <v>0</v>
      </c>
      <c r="G834" s="14">
        <v>74</v>
      </c>
      <c r="H834" s="1">
        <v>200</v>
      </c>
      <c r="I834" s="1">
        <v>9.4</v>
      </c>
      <c r="J834" s="1">
        <v>109</v>
      </c>
      <c r="K834" s="1">
        <v>0.12</v>
      </c>
      <c r="L834" s="1">
        <v>0.08</v>
      </c>
      <c r="M834" s="1">
        <v>0</v>
      </c>
      <c r="N834" s="1">
        <v>0.02</v>
      </c>
      <c r="O834" s="1">
        <v>0.32</v>
      </c>
    </row>
    <row r="835" spans="1:15" x14ac:dyDescent="0.2">
      <c r="A835" s="4">
        <v>397</v>
      </c>
      <c r="B835" s="4">
        <v>200</v>
      </c>
      <c r="C835" s="5" t="s">
        <v>145</v>
      </c>
      <c r="D835" s="6">
        <v>6</v>
      </c>
      <c r="E835" s="6">
        <v>6.3</v>
      </c>
      <c r="F835" s="6">
        <v>20.399999999999999</v>
      </c>
      <c r="G835" s="6">
        <v>156</v>
      </c>
      <c r="H835" s="6">
        <v>183</v>
      </c>
      <c r="I835" s="6">
        <v>23.3</v>
      </c>
      <c r="J835" s="6">
        <v>153.30000000000001</v>
      </c>
      <c r="K835" s="6">
        <v>0.39</v>
      </c>
      <c r="L835" s="6">
        <v>0.03</v>
      </c>
      <c r="M835" s="6">
        <v>0.06</v>
      </c>
      <c r="N835" s="6">
        <v>0.19</v>
      </c>
      <c r="O835" s="6">
        <v>1.6</v>
      </c>
    </row>
    <row r="836" spans="1:15" x14ac:dyDescent="0.2">
      <c r="A836" s="4"/>
      <c r="B836" s="4">
        <v>60</v>
      </c>
      <c r="C836" s="5" t="s">
        <v>25</v>
      </c>
      <c r="D836" s="6">
        <v>4.5999999999999996</v>
      </c>
      <c r="E836" s="6">
        <v>0.4</v>
      </c>
      <c r="F836" s="6">
        <v>30.6</v>
      </c>
      <c r="G836" s="6">
        <v>140</v>
      </c>
      <c r="H836" s="6">
        <v>12</v>
      </c>
      <c r="I836" s="6">
        <v>8.4</v>
      </c>
      <c r="J836" s="6">
        <v>39</v>
      </c>
      <c r="K836" s="6">
        <v>0.54</v>
      </c>
      <c r="L836" s="6">
        <v>0</v>
      </c>
      <c r="M836" s="6">
        <v>0.06</v>
      </c>
      <c r="N836" s="6">
        <v>0.56000000000000005</v>
      </c>
      <c r="O836" s="6">
        <v>0</v>
      </c>
    </row>
    <row r="837" spans="1:15" x14ac:dyDescent="0.2">
      <c r="A837" s="4"/>
      <c r="B837" s="4">
        <v>40</v>
      </c>
      <c r="C837" s="5" t="s">
        <v>26</v>
      </c>
      <c r="D837" s="6">
        <v>3.8</v>
      </c>
      <c r="E837" s="6">
        <v>0.48</v>
      </c>
      <c r="F837" s="6">
        <v>18.5</v>
      </c>
      <c r="G837" s="6">
        <v>85</v>
      </c>
      <c r="H837" s="6">
        <v>12</v>
      </c>
      <c r="I837" s="6">
        <v>18.7</v>
      </c>
      <c r="J837" s="13">
        <v>49.3</v>
      </c>
      <c r="K837" s="13">
        <v>0.9</v>
      </c>
      <c r="L837" s="6">
        <v>0</v>
      </c>
      <c r="M837" s="6">
        <v>0.06</v>
      </c>
      <c r="N837" s="6">
        <v>0.48</v>
      </c>
      <c r="O837" s="6">
        <v>0</v>
      </c>
    </row>
    <row r="838" spans="1:15" x14ac:dyDescent="0.2">
      <c r="A838" s="4"/>
      <c r="B838" s="4"/>
      <c r="C838" s="5"/>
      <c r="D838" s="6"/>
      <c r="E838" s="6"/>
      <c r="F838" s="6"/>
      <c r="G838" s="6"/>
      <c r="H838" s="6"/>
      <c r="I838" s="6"/>
      <c r="J838" s="13"/>
      <c r="K838" s="13"/>
      <c r="L838" s="6"/>
      <c r="M838" s="6"/>
      <c r="N838" s="6"/>
      <c r="O838" s="6"/>
    </row>
    <row r="839" spans="1:15" x14ac:dyDescent="0.2">
      <c r="A839" s="4"/>
      <c r="B839" s="4"/>
      <c r="C839" s="5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x14ac:dyDescent="0.2">
      <c r="A840" s="2"/>
      <c r="B840" s="2"/>
      <c r="C840" s="8" t="s">
        <v>27</v>
      </c>
      <c r="D840" s="9">
        <f t="shared" ref="D840:O840" si="63">SUM(D832:D838)</f>
        <v>30.400000000000002</v>
      </c>
      <c r="E840" s="9">
        <f t="shared" si="63"/>
        <v>24.08</v>
      </c>
      <c r="F840" s="9">
        <f t="shared" si="63"/>
        <v>97.300000000000011</v>
      </c>
      <c r="G840" s="9">
        <f t="shared" si="63"/>
        <v>709</v>
      </c>
      <c r="H840" s="9">
        <f t="shared" si="63"/>
        <v>592</v>
      </c>
      <c r="I840" s="9">
        <f t="shared" si="63"/>
        <v>86.100000000000009</v>
      </c>
      <c r="J840" s="9">
        <f t="shared" si="63"/>
        <v>434.50000000000006</v>
      </c>
      <c r="K840" s="9">
        <f t="shared" si="63"/>
        <v>3.42</v>
      </c>
      <c r="L840" s="9">
        <f t="shared" si="63"/>
        <v>0.26</v>
      </c>
      <c r="M840" s="9">
        <f t="shared" si="63"/>
        <v>0.27</v>
      </c>
      <c r="N840" s="9">
        <f t="shared" si="63"/>
        <v>1.83</v>
      </c>
      <c r="O840" s="9">
        <f t="shared" si="63"/>
        <v>3.17</v>
      </c>
    </row>
    <row r="841" spans="1:15" x14ac:dyDescent="0.2">
      <c r="A841" s="10"/>
      <c r="B841" s="10"/>
      <c r="C841" s="11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x14ac:dyDescent="0.2">
      <c r="A842" s="10"/>
      <c r="B842" s="10"/>
      <c r="C842" s="11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x14ac:dyDescent="0.2">
      <c r="A843" s="10"/>
      <c r="B843" s="10"/>
      <c r="C843" s="11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x14ac:dyDescent="0.2">
      <c r="A844" s="10"/>
      <c r="B844" s="10"/>
      <c r="C844" s="11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x14ac:dyDescent="0.2">
      <c r="A845" s="10"/>
      <c r="B845" s="10"/>
      <c r="C845" s="11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x14ac:dyDescent="0.2">
      <c r="A846" s="10"/>
      <c r="B846" s="10"/>
      <c r="C846" s="11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x14ac:dyDescent="0.2">
      <c r="C847" t="s">
        <v>130</v>
      </c>
    </row>
    <row r="848" spans="1:15" x14ac:dyDescent="0.2">
      <c r="A848" s="101" t="s">
        <v>5</v>
      </c>
      <c r="B848" s="101" t="s">
        <v>6</v>
      </c>
      <c r="C848" s="101" t="s">
        <v>7</v>
      </c>
      <c r="D848" s="101" t="s">
        <v>8</v>
      </c>
      <c r="E848" s="101" t="s">
        <v>9</v>
      </c>
      <c r="F848" s="101" t="s">
        <v>10</v>
      </c>
      <c r="G848" s="100" t="s">
        <v>11</v>
      </c>
      <c r="H848" s="101" t="s">
        <v>12</v>
      </c>
      <c r="I848" s="101"/>
      <c r="J848" s="101"/>
      <c r="K848" s="101"/>
      <c r="L848" s="101" t="s">
        <v>13</v>
      </c>
      <c r="M848" s="101"/>
      <c r="N848" s="101"/>
      <c r="O848" s="101"/>
    </row>
    <row r="849" spans="1:15" ht="38.25" customHeight="1" x14ac:dyDescent="0.2">
      <c r="A849" s="101"/>
      <c r="B849" s="101"/>
      <c r="C849" s="101"/>
      <c r="D849" s="101"/>
      <c r="E849" s="101"/>
      <c r="F849" s="101"/>
      <c r="G849" s="100"/>
      <c r="H849" s="1" t="s">
        <v>14</v>
      </c>
      <c r="I849" s="1" t="s">
        <v>15</v>
      </c>
      <c r="J849" s="1" t="s">
        <v>16</v>
      </c>
      <c r="K849" s="1" t="s">
        <v>17</v>
      </c>
      <c r="L849" s="1" t="s">
        <v>18</v>
      </c>
      <c r="M849" s="1" t="s">
        <v>19</v>
      </c>
      <c r="N849" s="1" t="s">
        <v>20</v>
      </c>
      <c r="O849" s="1" t="s">
        <v>21</v>
      </c>
    </row>
    <row r="850" spans="1:15" ht="13.5" customHeight="1" x14ac:dyDescent="0.2">
      <c r="A850" s="93">
        <v>24</v>
      </c>
      <c r="B850" s="93">
        <v>100</v>
      </c>
      <c r="C850" s="18" t="s">
        <v>186</v>
      </c>
      <c r="D850" s="93">
        <v>1</v>
      </c>
      <c r="E850" s="93">
        <v>6.1</v>
      </c>
      <c r="F850" s="93">
        <v>4.7</v>
      </c>
      <c r="G850" s="94">
        <v>78</v>
      </c>
      <c r="H850" s="93">
        <v>27</v>
      </c>
      <c r="I850" s="93">
        <v>16</v>
      </c>
      <c r="J850" s="93">
        <v>58.3</v>
      </c>
      <c r="K850" s="93">
        <v>0.7</v>
      </c>
      <c r="L850" s="93">
        <v>0</v>
      </c>
      <c r="M850" s="93">
        <v>0.02</v>
      </c>
      <c r="N850" s="93">
        <v>0.17</v>
      </c>
      <c r="O850" s="93">
        <v>9</v>
      </c>
    </row>
    <row r="851" spans="1:15" ht="25.5" x14ac:dyDescent="0.2">
      <c r="A851" s="4">
        <v>138</v>
      </c>
      <c r="B851" s="4">
        <v>300</v>
      </c>
      <c r="C851" s="5" t="s">
        <v>181</v>
      </c>
      <c r="D851" s="6">
        <v>6.84</v>
      </c>
      <c r="E851" s="6">
        <v>4.46</v>
      </c>
      <c r="F851" s="6">
        <v>23.3</v>
      </c>
      <c r="G851" s="6">
        <v>156</v>
      </c>
      <c r="H851" s="6">
        <v>76</v>
      </c>
      <c r="I851" s="6">
        <v>53</v>
      </c>
      <c r="J851" s="6">
        <v>319</v>
      </c>
      <c r="K851" s="6">
        <v>2.2999999999999998</v>
      </c>
      <c r="L851" s="6">
        <v>0</v>
      </c>
      <c r="M851" s="6">
        <v>0.24</v>
      </c>
      <c r="N851" s="6">
        <v>1.32</v>
      </c>
      <c r="O851" s="6">
        <v>7.44</v>
      </c>
    </row>
    <row r="852" spans="1:15" x14ac:dyDescent="0.2">
      <c r="A852" s="91">
        <v>375</v>
      </c>
      <c r="B852" s="91" t="s">
        <v>56</v>
      </c>
      <c r="C852" s="18" t="s">
        <v>185</v>
      </c>
      <c r="D852" s="91">
        <v>25.1</v>
      </c>
      <c r="E852" s="91">
        <v>17</v>
      </c>
      <c r="F852" s="91">
        <v>8.9</v>
      </c>
      <c r="G852" s="92">
        <v>290</v>
      </c>
      <c r="H852" s="91">
        <v>57</v>
      </c>
      <c r="I852" s="91">
        <v>37</v>
      </c>
      <c r="J852" s="91">
        <v>134</v>
      </c>
      <c r="K852" s="91">
        <v>2.9</v>
      </c>
      <c r="L852" s="91">
        <v>0</v>
      </c>
      <c r="M852" s="91">
        <v>0.11</v>
      </c>
      <c r="N852" s="91">
        <v>2.5499999999999998</v>
      </c>
      <c r="O852" s="91">
        <v>12</v>
      </c>
    </row>
    <row r="853" spans="1:15" x14ac:dyDescent="0.2">
      <c r="A853" s="91">
        <v>465</v>
      </c>
      <c r="B853" s="91">
        <v>180</v>
      </c>
      <c r="C853" s="18" t="s">
        <v>180</v>
      </c>
      <c r="D853" s="91">
        <v>4.4400000000000004</v>
      </c>
      <c r="E853" s="91">
        <v>7</v>
      </c>
      <c r="F853" s="91">
        <v>41.4</v>
      </c>
      <c r="G853" s="92">
        <v>250</v>
      </c>
      <c r="H853" s="91">
        <v>9</v>
      </c>
      <c r="I853" s="91">
        <v>26.4</v>
      </c>
      <c r="J853" s="91">
        <v>70.8</v>
      </c>
      <c r="K853" s="91">
        <v>0.72</v>
      </c>
      <c r="L853" s="91">
        <v>0</v>
      </c>
      <c r="M853" s="91">
        <v>0.04</v>
      </c>
      <c r="N853" s="91">
        <v>0.78</v>
      </c>
      <c r="O853" s="91">
        <v>0</v>
      </c>
    </row>
    <row r="854" spans="1:15" x14ac:dyDescent="0.2">
      <c r="A854" s="4">
        <v>932</v>
      </c>
      <c r="B854" s="97">
        <v>200</v>
      </c>
      <c r="C854" s="5" t="s">
        <v>103</v>
      </c>
      <c r="D854" s="6">
        <v>0.6</v>
      </c>
      <c r="E854" s="6">
        <v>0</v>
      </c>
      <c r="F854" s="6">
        <v>30.8</v>
      </c>
      <c r="G854" s="6">
        <v>130</v>
      </c>
      <c r="H854" s="6">
        <v>24</v>
      </c>
      <c r="I854" s="6">
        <v>16</v>
      </c>
      <c r="J854" s="13">
        <v>22</v>
      </c>
      <c r="K854" s="13">
        <v>0.8</v>
      </c>
      <c r="L854" s="6">
        <v>0</v>
      </c>
      <c r="M854" s="6">
        <v>0</v>
      </c>
      <c r="N854" s="28">
        <v>0.04</v>
      </c>
      <c r="O854" s="6">
        <v>0</v>
      </c>
    </row>
    <row r="855" spans="1:15" x14ac:dyDescent="0.2">
      <c r="A855" s="1"/>
      <c r="B855" s="4">
        <v>80</v>
      </c>
      <c r="C855" s="5" t="s">
        <v>26</v>
      </c>
      <c r="D855" s="6">
        <v>5.5</v>
      </c>
      <c r="E855" s="6">
        <v>0.96</v>
      </c>
      <c r="F855" s="6">
        <v>37.1</v>
      </c>
      <c r="G855" s="6">
        <v>172</v>
      </c>
      <c r="H855" s="6">
        <v>24</v>
      </c>
      <c r="I855" s="6">
        <v>37.299999999999997</v>
      </c>
      <c r="J855" s="13">
        <v>98.7</v>
      </c>
      <c r="K855" s="13">
        <v>1.9</v>
      </c>
      <c r="L855" s="6">
        <v>0</v>
      </c>
      <c r="M855" s="6">
        <v>0.12</v>
      </c>
      <c r="N855" s="6">
        <v>0.96</v>
      </c>
      <c r="O855" s="6">
        <v>0</v>
      </c>
    </row>
    <row r="856" spans="1:15" x14ac:dyDescent="0.2">
      <c r="A856" s="4"/>
      <c r="B856" s="4">
        <v>60</v>
      </c>
      <c r="C856" s="5" t="s">
        <v>25</v>
      </c>
      <c r="D856" s="6">
        <v>4.5999999999999996</v>
      </c>
      <c r="E856" s="6">
        <v>0.4</v>
      </c>
      <c r="F856" s="6">
        <v>30.6</v>
      </c>
      <c r="G856" s="6">
        <v>140</v>
      </c>
      <c r="H856" s="6">
        <v>12</v>
      </c>
      <c r="I856" s="6">
        <v>8.4</v>
      </c>
      <c r="J856" s="13">
        <v>39</v>
      </c>
      <c r="K856" s="13">
        <v>0.54</v>
      </c>
      <c r="L856" s="6">
        <v>0</v>
      </c>
      <c r="M856" s="6">
        <v>0.06</v>
      </c>
      <c r="N856" s="1">
        <v>0.3</v>
      </c>
      <c r="O856" s="6">
        <v>0</v>
      </c>
    </row>
    <row r="857" spans="1:15" x14ac:dyDescent="0.2">
      <c r="A857" s="4"/>
      <c r="B857" s="4"/>
      <c r="C857" s="5"/>
      <c r="D857" s="6"/>
      <c r="E857" s="6"/>
      <c r="F857" s="6"/>
      <c r="G857" s="6"/>
      <c r="H857" s="6"/>
      <c r="I857" s="6"/>
      <c r="J857" s="13"/>
      <c r="K857" s="13"/>
      <c r="L857" s="6"/>
      <c r="M857" s="6"/>
      <c r="N857" s="1"/>
      <c r="O857" s="6"/>
    </row>
    <row r="858" spans="1:15" x14ac:dyDescent="0.2">
      <c r="A858" s="4"/>
      <c r="B858" s="4"/>
      <c r="C858" s="5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 x14ac:dyDescent="0.2">
      <c r="A859" s="2"/>
      <c r="B859" s="2"/>
      <c r="C859" s="8" t="s">
        <v>27</v>
      </c>
      <c r="D859" s="9">
        <f t="shared" ref="D859:N859" si="64">SUM(D850:D857)</f>
        <v>48.08</v>
      </c>
      <c r="E859" s="9">
        <f t="shared" si="64"/>
        <v>35.92</v>
      </c>
      <c r="F859" s="9">
        <f t="shared" si="64"/>
        <v>176.79999999999998</v>
      </c>
      <c r="G859" s="9">
        <f t="shared" si="64"/>
        <v>1216</v>
      </c>
      <c r="H859" s="9">
        <f t="shared" si="64"/>
        <v>229</v>
      </c>
      <c r="I859" s="9">
        <f t="shared" si="64"/>
        <v>194.1</v>
      </c>
      <c r="J859" s="9">
        <f t="shared" si="64"/>
        <v>741.80000000000007</v>
      </c>
      <c r="K859" s="9">
        <f t="shared" si="64"/>
        <v>9.86</v>
      </c>
      <c r="L859" s="9">
        <f t="shared" si="64"/>
        <v>0</v>
      </c>
      <c r="M859" s="9">
        <f t="shared" si="64"/>
        <v>0.59000000000000008</v>
      </c>
      <c r="N859" s="9">
        <f t="shared" si="64"/>
        <v>6.12</v>
      </c>
      <c r="O859" s="9">
        <f>SUM(O850:O857)</f>
        <v>28.44</v>
      </c>
    </row>
    <row r="860" spans="1:15" x14ac:dyDescent="0.2">
      <c r="A860" s="10"/>
      <c r="B860" s="10"/>
      <c r="C860" s="11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x14ac:dyDescent="0.2">
      <c r="A861" s="7"/>
      <c r="B861" s="7"/>
      <c r="C861" s="19" t="s">
        <v>148</v>
      </c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x14ac:dyDescent="0.2">
      <c r="A862" s="101" t="s">
        <v>5</v>
      </c>
      <c r="B862" s="101" t="s">
        <v>6</v>
      </c>
      <c r="C862" s="101" t="s">
        <v>7</v>
      </c>
      <c r="D862" s="101" t="s">
        <v>8</v>
      </c>
      <c r="E862" s="101" t="s">
        <v>9</v>
      </c>
      <c r="F862" s="101" t="s">
        <v>10</v>
      </c>
      <c r="G862" s="100" t="s">
        <v>11</v>
      </c>
      <c r="H862" s="101" t="s">
        <v>12</v>
      </c>
      <c r="I862" s="101"/>
      <c r="J862" s="101"/>
      <c r="K862" s="101"/>
      <c r="L862" s="101" t="s">
        <v>13</v>
      </c>
      <c r="M862" s="101"/>
      <c r="N862" s="101"/>
      <c r="O862" s="101"/>
    </row>
    <row r="863" spans="1:15" ht="39" customHeight="1" x14ac:dyDescent="0.2">
      <c r="A863" s="101"/>
      <c r="B863" s="101"/>
      <c r="C863" s="101"/>
      <c r="D863" s="101"/>
      <c r="E863" s="101"/>
      <c r="F863" s="101"/>
      <c r="G863" s="100"/>
      <c r="H863" s="1" t="s">
        <v>14</v>
      </c>
      <c r="I863" s="1" t="s">
        <v>15</v>
      </c>
      <c r="J863" s="1" t="s">
        <v>16</v>
      </c>
      <c r="K863" s="1" t="s">
        <v>17</v>
      </c>
      <c r="L863" s="1" t="s">
        <v>18</v>
      </c>
      <c r="M863" s="1" t="s">
        <v>19</v>
      </c>
      <c r="N863" s="1" t="s">
        <v>20</v>
      </c>
      <c r="O863" s="1" t="s">
        <v>21</v>
      </c>
    </row>
    <row r="864" spans="1:15" x14ac:dyDescent="0.2">
      <c r="A864" s="91">
        <v>109</v>
      </c>
      <c r="B864" s="91">
        <v>50</v>
      </c>
      <c r="C864" s="18" t="s">
        <v>159</v>
      </c>
      <c r="D864" s="91">
        <v>3.2</v>
      </c>
      <c r="E864" s="91">
        <v>2.8</v>
      </c>
      <c r="F864" s="91">
        <v>31</v>
      </c>
      <c r="G864" s="92">
        <v>160</v>
      </c>
      <c r="H864" s="91">
        <v>27</v>
      </c>
      <c r="I864" s="91">
        <v>38</v>
      </c>
      <c r="J864" s="91">
        <v>0.09</v>
      </c>
      <c r="K864" s="91">
        <v>0.6</v>
      </c>
      <c r="L864" s="91">
        <v>0</v>
      </c>
      <c r="M864" s="91">
        <v>0.04</v>
      </c>
      <c r="N864" s="91">
        <v>0.6</v>
      </c>
      <c r="O864" s="91">
        <v>0</v>
      </c>
    </row>
    <row r="865" spans="1:15" x14ac:dyDescent="0.2">
      <c r="A865" s="4"/>
      <c r="B865" s="4">
        <v>200</v>
      </c>
      <c r="C865" s="18" t="s">
        <v>36</v>
      </c>
      <c r="D865" s="1">
        <v>0.6</v>
      </c>
      <c r="E865" s="1">
        <v>0</v>
      </c>
      <c r="F865" s="1">
        <v>37.299999999999997</v>
      </c>
      <c r="G865" s="14">
        <v>120</v>
      </c>
      <c r="H865" s="1">
        <v>3</v>
      </c>
      <c r="I865" s="1">
        <v>0</v>
      </c>
      <c r="J865" s="1">
        <v>36</v>
      </c>
      <c r="K865" s="1">
        <v>0.4</v>
      </c>
      <c r="L865" s="1">
        <v>0</v>
      </c>
      <c r="M865" s="1">
        <v>0.04</v>
      </c>
      <c r="N865" s="1">
        <v>0</v>
      </c>
      <c r="O865" s="1">
        <v>0</v>
      </c>
    </row>
    <row r="866" spans="1:15" x14ac:dyDescent="0.2">
      <c r="A866" s="4"/>
      <c r="B866" s="1">
        <v>250</v>
      </c>
      <c r="C866" s="18" t="s">
        <v>35</v>
      </c>
      <c r="D866" s="1">
        <v>2.2999999999999998</v>
      </c>
      <c r="E866" s="1">
        <v>0</v>
      </c>
      <c r="F866" s="1">
        <v>21</v>
      </c>
      <c r="G866" s="14">
        <v>96</v>
      </c>
      <c r="H866" s="1">
        <v>85</v>
      </c>
      <c r="I866" s="1">
        <v>33</v>
      </c>
      <c r="J866" s="1">
        <v>57.5</v>
      </c>
      <c r="K866" s="1">
        <v>0.8</v>
      </c>
      <c r="L866" s="1">
        <v>0.13</v>
      </c>
      <c r="M866" s="1">
        <v>0.08</v>
      </c>
      <c r="N866" s="1">
        <v>0.5</v>
      </c>
      <c r="O866" s="1">
        <v>150</v>
      </c>
    </row>
    <row r="867" spans="1:15" x14ac:dyDescent="0.2">
      <c r="A867" s="4"/>
      <c r="B867" s="1"/>
      <c r="C867" s="18"/>
      <c r="D867" s="1"/>
      <c r="E867" s="1"/>
      <c r="F867" s="1"/>
      <c r="G867" s="14"/>
      <c r="H867" s="1"/>
      <c r="I867" s="1"/>
      <c r="J867" s="1"/>
      <c r="K867" s="1"/>
      <c r="L867" s="1"/>
      <c r="M867" s="1"/>
      <c r="N867" s="1"/>
      <c r="O867" s="1"/>
    </row>
    <row r="868" spans="1:15" x14ac:dyDescent="0.2">
      <c r="A868" s="4"/>
      <c r="B868" s="4"/>
      <c r="C868" s="8" t="s">
        <v>33</v>
      </c>
      <c r="D868" s="9">
        <f t="shared" ref="D868:O868" si="65">SUM(D864:D866)</f>
        <v>6.1</v>
      </c>
      <c r="E868" s="9">
        <f t="shared" si="65"/>
        <v>2.8</v>
      </c>
      <c r="F868" s="9">
        <f t="shared" si="65"/>
        <v>89.3</v>
      </c>
      <c r="G868" s="9">
        <f t="shared" si="65"/>
        <v>376</v>
      </c>
      <c r="H868" s="9">
        <f t="shared" si="65"/>
        <v>115</v>
      </c>
      <c r="I868" s="9">
        <f t="shared" si="65"/>
        <v>71</v>
      </c>
      <c r="J868" s="9">
        <f t="shared" si="65"/>
        <v>93.59</v>
      </c>
      <c r="K868" s="9">
        <f t="shared" si="65"/>
        <v>1.8</v>
      </c>
      <c r="L868" s="9">
        <f t="shared" si="65"/>
        <v>0.13</v>
      </c>
      <c r="M868" s="9">
        <f t="shared" si="65"/>
        <v>0.16</v>
      </c>
      <c r="N868" s="9">
        <f t="shared" si="65"/>
        <v>1.1000000000000001</v>
      </c>
      <c r="O868" s="9">
        <f t="shared" si="65"/>
        <v>150</v>
      </c>
    </row>
    <row r="869" spans="1:15" x14ac:dyDescent="0.2">
      <c r="A869" s="10"/>
      <c r="B869" s="10"/>
      <c r="C869" s="11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x14ac:dyDescent="0.2">
      <c r="C870" t="s">
        <v>134</v>
      </c>
    </row>
    <row r="871" spans="1:15" x14ac:dyDescent="0.2">
      <c r="A871" s="101" t="s">
        <v>5</v>
      </c>
      <c r="B871" s="101" t="s">
        <v>6</v>
      </c>
      <c r="C871" s="101" t="s">
        <v>7</v>
      </c>
      <c r="D871" s="101" t="s">
        <v>8</v>
      </c>
      <c r="E871" s="101" t="s">
        <v>9</v>
      </c>
      <c r="F871" s="101" t="s">
        <v>10</v>
      </c>
      <c r="G871" s="100" t="s">
        <v>11</v>
      </c>
      <c r="H871" s="101" t="s">
        <v>12</v>
      </c>
      <c r="I871" s="101"/>
      <c r="J871" s="101"/>
      <c r="K871" s="101"/>
      <c r="L871" s="101" t="s">
        <v>13</v>
      </c>
      <c r="M871" s="101"/>
      <c r="N871" s="101"/>
      <c r="O871" s="101"/>
    </row>
    <row r="872" spans="1:15" ht="36.75" customHeight="1" x14ac:dyDescent="0.2">
      <c r="A872" s="101"/>
      <c r="B872" s="101"/>
      <c r="C872" s="101"/>
      <c r="D872" s="101"/>
      <c r="E872" s="101"/>
      <c r="F872" s="101"/>
      <c r="G872" s="100"/>
      <c r="H872" s="1" t="s">
        <v>14</v>
      </c>
      <c r="I872" s="1" t="s">
        <v>15</v>
      </c>
      <c r="J872" s="1" t="s">
        <v>16</v>
      </c>
      <c r="K872" s="1" t="s">
        <v>17</v>
      </c>
      <c r="L872" s="1" t="s">
        <v>18</v>
      </c>
      <c r="M872" s="1" t="s">
        <v>19</v>
      </c>
      <c r="N872" s="1" t="s">
        <v>20</v>
      </c>
      <c r="O872" s="1" t="s">
        <v>21</v>
      </c>
    </row>
    <row r="873" spans="1:15" ht="27.75" customHeight="1" x14ac:dyDescent="0.2">
      <c r="A873" s="96">
        <v>40</v>
      </c>
      <c r="B873" s="96">
        <v>100</v>
      </c>
      <c r="C873" s="18" t="s">
        <v>172</v>
      </c>
      <c r="D873" s="96">
        <v>1.7</v>
      </c>
      <c r="E873" s="96">
        <v>3.2</v>
      </c>
      <c r="F873" s="96">
        <v>8.6999999999999993</v>
      </c>
      <c r="G873" s="95">
        <v>90</v>
      </c>
      <c r="H873" s="96">
        <v>48</v>
      </c>
      <c r="I873" s="96">
        <v>19</v>
      </c>
      <c r="J873" s="96">
        <v>46</v>
      </c>
      <c r="K873" s="96">
        <v>0.7</v>
      </c>
      <c r="L873" s="96">
        <v>0.02</v>
      </c>
      <c r="M873" s="96">
        <v>0.06</v>
      </c>
      <c r="N873" s="96">
        <v>0.7</v>
      </c>
      <c r="O873" s="96">
        <v>11.2</v>
      </c>
    </row>
    <row r="874" spans="1:15" x14ac:dyDescent="0.2">
      <c r="A874" s="91">
        <v>460</v>
      </c>
      <c r="B874" s="91">
        <v>120</v>
      </c>
      <c r="C874" s="18" t="s">
        <v>53</v>
      </c>
      <c r="D874" s="91">
        <v>18</v>
      </c>
      <c r="E874" s="91">
        <v>17</v>
      </c>
      <c r="F874" s="91">
        <v>15</v>
      </c>
      <c r="G874" s="92">
        <v>276</v>
      </c>
      <c r="H874" s="91">
        <v>50</v>
      </c>
      <c r="I874" s="91">
        <v>28.5</v>
      </c>
      <c r="J874" s="91">
        <v>108</v>
      </c>
      <c r="K874" s="91">
        <v>11</v>
      </c>
      <c r="L874" s="91">
        <v>0.03</v>
      </c>
      <c r="M874" s="91">
        <v>0.09</v>
      </c>
      <c r="N874" s="91">
        <v>3.8</v>
      </c>
      <c r="O874" s="91">
        <v>0.23</v>
      </c>
    </row>
    <row r="875" spans="1:15" x14ac:dyDescent="0.2">
      <c r="A875" s="91">
        <v>273</v>
      </c>
      <c r="B875" s="91">
        <v>200</v>
      </c>
      <c r="C875" s="18" t="s">
        <v>58</v>
      </c>
      <c r="D875" s="91">
        <v>5.9</v>
      </c>
      <c r="E875" s="91">
        <v>5.33</v>
      </c>
      <c r="F875" s="91">
        <v>34.4</v>
      </c>
      <c r="G875" s="92">
        <v>213</v>
      </c>
      <c r="H875" s="91">
        <v>0.6</v>
      </c>
      <c r="I875" s="91">
        <v>10</v>
      </c>
      <c r="J875" s="91">
        <v>40</v>
      </c>
      <c r="K875" s="91">
        <v>1</v>
      </c>
      <c r="L875" s="91">
        <v>0</v>
      </c>
      <c r="M875" s="91">
        <v>7.0000000000000007E-2</v>
      </c>
      <c r="N875" s="91">
        <v>0.6</v>
      </c>
      <c r="O875" s="91">
        <v>0.6</v>
      </c>
    </row>
    <row r="876" spans="1:15" x14ac:dyDescent="0.2">
      <c r="A876" s="4">
        <v>627</v>
      </c>
      <c r="B876" s="4">
        <v>200</v>
      </c>
      <c r="C876" s="5" t="s">
        <v>59</v>
      </c>
      <c r="D876" s="6">
        <v>0.3</v>
      </c>
      <c r="E876" s="6">
        <v>0.1</v>
      </c>
      <c r="F876" s="6">
        <v>15.2</v>
      </c>
      <c r="G876" s="6">
        <v>61</v>
      </c>
      <c r="H876" s="6">
        <v>17</v>
      </c>
      <c r="I876" s="6">
        <v>7</v>
      </c>
      <c r="J876" s="6">
        <v>32</v>
      </c>
      <c r="K876" s="6">
        <v>0.9</v>
      </c>
      <c r="L876" s="6">
        <v>0</v>
      </c>
      <c r="M876" s="6">
        <v>0.06</v>
      </c>
      <c r="N876" s="1">
        <v>0.48</v>
      </c>
      <c r="O876" s="6">
        <v>0</v>
      </c>
    </row>
    <row r="877" spans="1:15" x14ac:dyDescent="0.2">
      <c r="A877" s="1"/>
      <c r="B877" s="1">
        <v>60</v>
      </c>
      <c r="C877" s="18" t="s">
        <v>26</v>
      </c>
      <c r="D877" s="1">
        <v>4.0999999999999996</v>
      </c>
      <c r="E877" s="1">
        <v>0.72</v>
      </c>
      <c r="F877" s="1">
        <v>27.8</v>
      </c>
      <c r="G877" s="14">
        <v>129</v>
      </c>
      <c r="H877" s="1">
        <v>18</v>
      </c>
      <c r="I877" s="1">
        <v>28</v>
      </c>
      <c r="J877" s="1">
        <v>74</v>
      </c>
      <c r="K877" s="1">
        <v>1.4</v>
      </c>
      <c r="L877" s="1">
        <v>0</v>
      </c>
      <c r="M877" s="1">
        <v>0.09</v>
      </c>
      <c r="N877" s="1">
        <v>0.72</v>
      </c>
      <c r="O877" s="1">
        <v>0</v>
      </c>
    </row>
    <row r="878" spans="1:15" x14ac:dyDescent="0.2">
      <c r="A878" s="4"/>
      <c r="B878" s="4">
        <v>50</v>
      </c>
      <c r="C878" s="5" t="s">
        <v>25</v>
      </c>
      <c r="D878" s="6">
        <v>3.8</v>
      </c>
      <c r="E878" s="6">
        <v>0.3</v>
      </c>
      <c r="F878" s="6">
        <v>25.5</v>
      </c>
      <c r="G878" s="6">
        <v>117</v>
      </c>
      <c r="H878" s="6">
        <v>10</v>
      </c>
      <c r="I878" s="6">
        <v>7</v>
      </c>
      <c r="J878" s="6">
        <v>32.5</v>
      </c>
      <c r="K878" s="6">
        <v>0.5</v>
      </c>
      <c r="L878" s="6">
        <v>0</v>
      </c>
      <c r="M878" s="6">
        <v>0.05</v>
      </c>
      <c r="N878" s="6">
        <v>0.47</v>
      </c>
      <c r="O878" s="6">
        <v>0</v>
      </c>
    </row>
    <row r="879" spans="1:15" x14ac:dyDescent="0.2">
      <c r="A879" s="4"/>
      <c r="B879" s="4"/>
      <c r="C879" s="5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 x14ac:dyDescent="0.2">
      <c r="A880" s="4"/>
      <c r="B880" s="4"/>
      <c r="C880" s="5"/>
      <c r="D880" s="6"/>
      <c r="E880" s="6"/>
      <c r="F880" s="6"/>
      <c r="G880" s="6"/>
      <c r="H880" s="6"/>
      <c r="I880" s="6"/>
      <c r="J880" s="13"/>
      <c r="K880" s="13"/>
      <c r="L880" s="6"/>
      <c r="M880" s="6"/>
      <c r="N880" s="6"/>
      <c r="O880" s="6"/>
    </row>
    <row r="881" spans="1:15" x14ac:dyDescent="0.2">
      <c r="A881" s="2"/>
      <c r="B881" s="2"/>
      <c r="C881" s="8" t="s">
        <v>27</v>
      </c>
      <c r="D881" s="9">
        <f t="shared" ref="D881:O881" si="66">SUM(D873:D880)</f>
        <v>33.799999999999997</v>
      </c>
      <c r="E881" s="9">
        <f t="shared" si="66"/>
        <v>26.650000000000002</v>
      </c>
      <c r="F881" s="9">
        <f t="shared" si="66"/>
        <v>126.6</v>
      </c>
      <c r="G881" s="9">
        <f t="shared" si="66"/>
        <v>886</v>
      </c>
      <c r="H881" s="9">
        <f t="shared" si="66"/>
        <v>143.6</v>
      </c>
      <c r="I881" s="9">
        <f t="shared" si="66"/>
        <v>99.5</v>
      </c>
      <c r="J881" s="9">
        <f t="shared" si="66"/>
        <v>332.5</v>
      </c>
      <c r="K881" s="9">
        <f t="shared" si="66"/>
        <v>15.5</v>
      </c>
      <c r="L881" s="9">
        <f t="shared" si="66"/>
        <v>0.05</v>
      </c>
      <c r="M881" s="9">
        <f t="shared" si="66"/>
        <v>0.42</v>
      </c>
      <c r="N881" s="9">
        <f t="shared" si="66"/>
        <v>6.77</v>
      </c>
      <c r="O881" s="9">
        <f t="shared" si="66"/>
        <v>12.03</v>
      </c>
    </row>
    <row r="882" spans="1:15" x14ac:dyDescent="0.2">
      <c r="A882" s="10"/>
      <c r="B882" s="10"/>
      <c r="C882" s="11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x14ac:dyDescent="0.2">
      <c r="A883" s="10"/>
      <c r="B883" s="10"/>
      <c r="C883" s="11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x14ac:dyDescent="0.2">
      <c r="A884" s="10"/>
      <c r="B884" s="10"/>
      <c r="C884" s="11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x14ac:dyDescent="0.2">
      <c r="A885" s="10"/>
      <c r="B885" s="10"/>
      <c r="C885" s="11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x14ac:dyDescent="0.2">
      <c r="A886" s="15"/>
      <c r="B886" s="15"/>
      <c r="C886" s="21" t="s">
        <v>150</v>
      </c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x14ac:dyDescent="0.2">
      <c r="A887" s="101" t="s">
        <v>5</v>
      </c>
      <c r="B887" s="101" t="s">
        <v>6</v>
      </c>
      <c r="C887" s="101" t="s">
        <v>7</v>
      </c>
      <c r="D887" s="101" t="s">
        <v>8</v>
      </c>
      <c r="E887" s="101" t="s">
        <v>9</v>
      </c>
      <c r="F887" s="101" t="s">
        <v>10</v>
      </c>
      <c r="G887" s="100" t="s">
        <v>11</v>
      </c>
      <c r="H887" s="101" t="s">
        <v>12</v>
      </c>
      <c r="I887" s="101"/>
      <c r="J887" s="101"/>
      <c r="K887" s="101"/>
      <c r="L887" s="101" t="s">
        <v>13</v>
      </c>
      <c r="M887" s="101"/>
      <c r="N887" s="101"/>
      <c r="O887" s="101"/>
    </row>
    <row r="888" spans="1:15" ht="37.5" customHeight="1" x14ac:dyDescent="0.2">
      <c r="A888" s="101"/>
      <c r="B888" s="101"/>
      <c r="C888" s="101"/>
      <c r="D888" s="101"/>
      <c r="E888" s="101"/>
      <c r="F888" s="101"/>
      <c r="G888" s="100"/>
      <c r="H888" s="1" t="s">
        <v>14</v>
      </c>
      <c r="I888" s="1" t="s">
        <v>15</v>
      </c>
      <c r="J888" s="1" t="s">
        <v>16</v>
      </c>
      <c r="K888" s="1" t="s">
        <v>17</v>
      </c>
      <c r="L888" s="1" t="s">
        <v>18</v>
      </c>
      <c r="M888" s="1" t="s">
        <v>19</v>
      </c>
      <c r="N888" s="1" t="s">
        <v>20</v>
      </c>
      <c r="O888" s="1" t="s">
        <v>21</v>
      </c>
    </row>
    <row r="889" spans="1:15" x14ac:dyDescent="0.2">
      <c r="A889" s="1"/>
      <c r="B889" s="4">
        <v>200</v>
      </c>
      <c r="C889" s="18" t="s">
        <v>44</v>
      </c>
      <c r="D889" s="6">
        <v>6</v>
      </c>
      <c r="E889" s="6">
        <v>12</v>
      </c>
      <c r="F889" s="6">
        <v>8.3000000000000007</v>
      </c>
      <c r="G889" s="6">
        <v>171</v>
      </c>
      <c r="H889" s="6">
        <v>248</v>
      </c>
      <c r="I889" s="6">
        <v>28</v>
      </c>
      <c r="J889" s="6">
        <v>184</v>
      </c>
      <c r="K889" s="6">
        <v>0.2</v>
      </c>
      <c r="L889" s="6">
        <v>0.03</v>
      </c>
      <c r="M889" s="6">
        <v>0.04</v>
      </c>
      <c r="N889" s="6">
        <v>0.3</v>
      </c>
      <c r="O889" s="6">
        <v>0.7</v>
      </c>
    </row>
    <row r="890" spans="1:15" x14ac:dyDescent="0.2">
      <c r="A890" s="4"/>
      <c r="B890" s="28">
        <v>30</v>
      </c>
      <c r="C890" s="5" t="s">
        <v>25</v>
      </c>
      <c r="D890" s="6">
        <v>2.2799999999999998</v>
      </c>
      <c r="E890" s="6">
        <v>0.18</v>
      </c>
      <c r="F890" s="6">
        <v>15.3</v>
      </c>
      <c r="G890" s="6">
        <v>70</v>
      </c>
      <c r="H890" s="6">
        <v>6</v>
      </c>
      <c r="I890" s="6">
        <v>4.2</v>
      </c>
      <c r="J890" s="13">
        <v>19.5</v>
      </c>
      <c r="K890" s="13">
        <v>0.3</v>
      </c>
      <c r="L890" s="6">
        <v>0</v>
      </c>
      <c r="M890" s="6">
        <v>0.03</v>
      </c>
      <c r="N890" s="6">
        <v>0.28000000000000003</v>
      </c>
      <c r="O890" s="6">
        <v>0</v>
      </c>
    </row>
    <row r="891" spans="1:15" x14ac:dyDescent="0.2">
      <c r="A891" s="4"/>
      <c r="B891" s="4"/>
      <c r="C891" s="5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x14ac:dyDescent="0.2">
      <c r="A892" s="4"/>
      <c r="B892" s="4"/>
      <c r="C892" s="5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x14ac:dyDescent="0.2">
      <c r="A893" s="4"/>
      <c r="B893" s="4"/>
      <c r="C893" s="5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 x14ac:dyDescent="0.2">
      <c r="A894" s="2"/>
      <c r="B894" s="16"/>
      <c r="C894" s="8" t="s">
        <v>27</v>
      </c>
      <c r="D894" s="9">
        <f>SUM(D889:D892)</f>
        <v>8.2799999999999994</v>
      </c>
      <c r="E894" s="9">
        <f>SUM(E889:E892)</f>
        <v>12.18</v>
      </c>
      <c r="F894" s="9">
        <f>SUM(F889:F892)</f>
        <v>23.6</v>
      </c>
      <c r="G894" s="9">
        <f>SUM(G889:G892)</f>
        <v>241</v>
      </c>
      <c r="H894" s="9">
        <f>SUM(H889:H892)</f>
        <v>254</v>
      </c>
      <c r="I894" s="9">
        <f t="shared" ref="I894:O894" si="67">SUM(I888:I892)</f>
        <v>32.200000000000003</v>
      </c>
      <c r="J894" s="9">
        <f t="shared" si="67"/>
        <v>203.5</v>
      </c>
      <c r="K894" s="9">
        <f t="shared" si="67"/>
        <v>0.5</v>
      </c>
      <c r="L894" s="9">
        <f t="shared" si="67"/>
        <v>0.03</v>
      </c>
      <c r="M894" s="9">
        <f t="shared" si="67"/>
        <v>7.0000000000000007E-2</v>
      </c>
      <c r="N894" s="9">
        <f t="shared" si="67"/>
        <v>0.58000000000000007</v>
      </c>
      <c r="O894" s="9">
        <f t="shared" si="67"/>
        <v>0.7</v>
      </c>
    </row>
    <row r="895" spans="1:15" x14ac:dyDescent="0.2">
      <c r="A895" s="4"/>
      <c r="B895" s="4"/>
      <c r="C895" s="5" t="s">
        <v>97</v>
      </c>
      <c r="D895" s="9">
        <v>115.9</v>
      </c>
      <c r="E895" s="9">
        <v>100.1</v>
      </c>
      <c r="F895" s="9">
        <v>518</v>
      </c>
      <c r="G895" s="9">
        <v>3334</v>
      </c>
      <c r="H895" s="9">
        <v>1168</v>
      </c>
      <c r="I895" s="9">
        <v>410.8</v>
      </c>
      <c r="J895" s="9">
        <v>2002.2</v>
      </c>
      <c r="K895" s="9">
        <v>44.02</v>
      </c>
      <c r="L895" s="9">
        <v>60.71</v>
      </c>
      <c r="M895" s="9">
        <v>1.24</v>
      </c>
      <c r="N895" s="9">
        <v>18.2</v>
      </c>
      <c r="O895" s="9">
        <v>202</v>
      </c>
    </row>
    <row r="897" spans="1:15" x14ac:dyDescent="0.2">
      <c r="A897" s="115" t="s">
        <v>176</v>
      </c>
      <c r="B897" s="102"/>
      <c r="C897" s="10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x14ac:dyDescent="0.2">
      <c r="A898" s="102" t="s">
        <v>120</v>
      </c>
      <c r="B898" s="102"/>
      <c r="C898" s="10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x14ac:dyDescent="0.2">
      <c r="A899" s="102"/>
      <c r="B899" s="102"/>
      <c r="C899" s="10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x14ac:dyDescent="0.2">
      <c r="A900" s="3"/>
      <c r="B900" s="3"/>
      <c r="C900" s="3" t="s">
        <v>143</v>
      </c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x14ac:dyDescent="0.2">
      <c r="A901" s="101" t="s">
        <v>5</v>
      </c>
      <c r="B901" s="101" t="s">
        <v>6</v>
      </c>
      <c r="C901" s="101" t="s">
        <v>7</v>
      </c>
      <c r="D901" s="101" t="s">
        <v>8</v>
      </c>
      <c r="E901" s="101" t="s">
        <v>9</v>
      </c>
      <c r="F901" s="101" t="s">
        <v>10</v>
      </c>
      <c r="G901" s="100" t="s">
        <v>11</v>
      </c>
      <c r="H901" s="101" t="s">
        <v>12</v>
      </c>
      <c r="I901" s="101"/>
      <c r="J901" s="101"/>
      <c r="K901" s="101"/>
      <c r="L901" s="101" t="s">
        <v>13</v>
      </c>
      <c r="M901" s="101"/>
      <c r="N901" s="101"/>
      <c r="O901" s="101"/>
    </row>
    <row r="902" spans="1:15" x14ac:dyDescent="0.2">
      <c r="A902" s="101"/>
      <c r="B902" s="101"/>
      <c r="C902" s="101"/>
      <c r="D902" s="101"/>
      <c r="E902" s="101"/>
      <c r="F902" s="101"/>
      <c r="G902" s="100"/>
      <c r="H902" s="68" t="s">
        <v>14</v>
      </c>
      <c r="I902" s="68" t="s">
        <v>15</v>
      </c>
      <c r="J902" s="68" t="s">
        <v>16</v>
      </c>
      <c r="K902" s="68" t="s">
        <v>17</v>
      </c>
      <c r="L902" s="68" t="s">
        <v>18</v>
      </c>
      <c r="M902" s="68" t="s">
        <v>19</v>
      </c>
      <c r="N902" s="68" t="s">
        <v>20</v>
      </c>
      <c r="O902" s="68" t="s">
        <v>21</v>
      </c>
    </row>
    <row r="903" spans="1:15" ht="25.5" x14ac:dyDescent="0.2">
      <c r="A903" s="97">
        <v>294</v>
      </c>
      <c r="B903" s="97" t="s">
        <v>100</v>
      </c>
      <c r="C903" s="18" t="s">
        <v>144</v>
      </c>
      <c r="D903" s="97">
        <v>32</v>
      </c>
      <c r="E903" s="97">
        <v>47</v>
      </c>
      <c r="F903" s="97">
        <v>32</v>
      </c>
      <c r="G903" s="98">
        <v>672</v>
      </c>
      <c r="H903" s="97">
        <v>344</v>
      </c>
      <c r="I903" s="97">
        <v>55</v>
      </c>
      <c r="J903" s="97">
        <v>484</v>
      </c>
      <c r="K903" s="97"/>
      <c r="L903" s="97">
        <v>0.27</v>
      </c>
      <c r="M903" s="97">
        <v>0.16</v>
      </c>
      <c r="N903" s="97">
        <v>1.1000000000000001</v>
      </c>
      <c r="O903" s="97">
        <v>1.32</v>
      </c>
    </row>
    <row r="904" spans="1:15" ht="25.5" x14ac:dyDescent="0.2">
      <c r="A904" s="97">
        <v>185</v>
      </c>
      <c r="B904" s="97">
        <v>200</v>
      </c>
      <c r="C904" s="18" t="s">
        <v>168</v>
      </c>
      <c r="D904" s="97">
        <v>8</v>
      </c>
      <c r="E904" s="97">
        <v>6.4</v>
      </c>
      <c r="F904" s="97">
        <v>30.8</v>
      </c>
      <c r="G904" s="98">
        <v>206</v>
      </c>
      <c r="H904" s="97">
        <v>188</v>
      </c>
      <c r="I904" s="97">
        <v>63.6</v>
      </c>
      <c r="J904" s="97">
        <v>239</v>
      </c>
      <c r="K904" s="97">
        <v>2.58</v>
      </c>
      <c r="L904" s="97">
        <v>0.04</v>
      </c>
      <c r="M904" s="97">
        <v>0.18</v>
      </c>
      <c r="N904" s="97">
        <v>0.46</v>
      </c>
      <c r="O904" s="97">
        <v>0.14000000000000001</v>
      </c>
    </row>
    <row r="905" spans="1:15" x14ac:dyDescent="0.2">
      <c r="A905" s="4">
        <v>15</v>
      </c>
      <c r="B905" s="68">
        <v>20</v>
      </c>
      <c r="C905" s="18" t="s">
        <v>49</v>
      </c>
      <c r="D905" s="68">
        <v>4.5999999999999996</v>
      </c>
      <c r="E905" s="68">
        <v>6</v>
      </c>
      <c r="F905" s="68">
        <v>0</v>
      </c>
      <c r="G905" s="69">
        <v>74</v>
      </c>
      <c r="H905" s="68">
        <v>200</v>
      </c>
      <c r="I905" s="68">
        <v>9.4</v>
      </c>
      <c r="J905" s="68">
        <v>109</v>
      </c>
      <c r="K905" s="68">
        <v>0.12</v>
      </c>
      <c r="L905" s="68">
        <v>0.08</v>
      </c>
      <c r="M905" s="68">
        <v>0</v>
      </c>
      <c r="N905" s="68">
        <v>0.02</v>
      </c>
      <c r="O905" s="68">
        <v>0.32</v>
      </c>
    </row>
    <row r="906" spans="1:15" x14ac:dyDescent="0.2">
      <c r="A906" s="4">
        <v>1024</v>
      </c>
      <c r="B906" s="68">
        <v>200</v>
      </c>
      <c r="C906" s="18" t="s">
        <v>50</v>
      </c>
      <c r="D906" s="68">
        <v>1.6</v>
      </c>
      <c r="E906" s="68">
        <v>2.1</v>
      </c>
      <c r="F906" s="68">
        <v>22.6</v>
      </c>
      <c r="G906" s="69">
        <v>112</v>
      </c>
      <c r="H906" s="68">
        <v>34</v>
      </c>
      <c r="I906" s="68">
        <v>0</v>
      </c>
      <c r="J906" s="68">
        <v>50</v>
      </c>
      <c r="K906" s="68">
        <v>0</v>
      </c>
      <c r="L906" s="68">
        <v>0</v>
      </c>
      <c r="M906" s="68">
        <v>0.02</v>
      </c>
      <c r="N906" s="68">
        <v>0.9</v>
      </c>
      <c r="O906" s="68">
        <v>0.4</v>
      </c>
    </row>
    <row r="907" spans="1:15" x14ac:dyDescent="0.2">
      <c r="A907" s="4"/>
      <c r="B907" s="4">
        <v>60</v>
      </c>
      <c r="C907" s="5" t="s">
        <v>25</v>
      </c>
      <c r="D907" s="6">
        <v>4.5999999999999996</v>
      </c>
      <c r="E907" s="6">
        <v>0.4</v>
      </c>
      <c r="F907" s="6">
        <v>30.6</v>
      </c>
      <c r="G907" s="6">
        <v>140</v>
      </c>
      <c r="H907" s="6">
        <v>12</v>
      </c>
      <c r="I907" s="6">
        <v>8.4</v>
      </c>
      <c r="J907" s="6">
        <v>39</v>
      </c>
      <c r="K907" s="6">
        <v>0.54</v>
      </c>
      <c r="L907" s="6">
        <v>0</v>
      </c>
      <c r="M907" s="6">
        <v>0.06</v>
      </c>
      <c r="N907" s="6">
        <v>0.56000000000000005</v>
      </c>
      <c r="O907" s="6">
        <v>0</v>
      </c>
    </row>
    <row r="908" spans="1:15" x14ac:dyDescent="0.2">
      <c r="A908" s="4"/>
      <c r="B908" s="4"/>
      <c r="C908" s="5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8"/>
    </row>
    <row r="909" spans="1:15" x14ac:dyDescent="0.2">
      <c r="A909" s="4"/>
      <c r="B909" s="4"/>
      <c r="C909" s="5"/>
      <c r="D909" s="6"/>
      <c r="E909" s="6"/>
      <c r="F909" s="6"/>
      <c r="G909" s="6"/>
      <c r="H909" s="6"/>
      <c r="I909" s="6"/>
      <c r="J909" s="13"/>
      <c r="K909" s="13"/>
      <c r="L909" s="6"/>
      <c r="M909" s="6"/>
      <c r="N909" s="6"/>
      <c r="O909" s="6"/>
    </row>
    <row r="910" spans="1:15" x14ac:dyDescent="0.2">
      <c r="A910" s="4"/>
      <c r="B910" s="4"/>
      <c r="C910" s="5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x14ac:dyDescent="0.2">
      <c r="A911" s="2"/>
      <c r="B911" s="2"/>
      <c r="C911" s="8" t="s">
        <v>27</v>
      </c>
      <c r="D911" s="9">
        <f t="shared" ref="D911:O911" si="68">SUM(D903:D909)</f>
        <v>50.800000000000004</v>
      </c>
      <c r="E911" s="9">
        <f t="shared" si="68"/>
        <v>61.9</v>
      </c>
      <c r="F911" s="9">
        <f t="shared" si="68"/>
        <v>116</v>
      </c>
      <c r="G911" s="9">
        <f t="shared" si="68"/>
        <v>1204</v>
      </c>
      <c r="H911" s="9">
        <f t="shared" si="68"/>
        <v>778</v>
      </c>
      <c r="I911" s="9">
        <f t="shared" si="68"/>
        <v>136.4</v>
      </c>
      <c r="J911" s="9">
        <f t="shared" si="68"/>
        <v>921</v>
      </c>
      <c r="K911" s="9">
        <f t="shared" si="68"/>
        <v>3.24</v>
      </c>
      <c r="L911" s="9">
        <f t="shared" si="68"/>
        <v>0.39</v>
      </c>
      <c r="M911" s="9">
        <f t="shared" si="68"/>
        <v>0.42</v>
      </c>
      <c r="N911" s="9">
        <f t="shared" si="68"/>
        <v>3.04</v>
      </c>
      <c r="O911" s="9">
        <f t="shared" si="68"/>
        <v>2.1800000000000002</v>
      </c>
    </row>
    <row r="912" spans="1:15" x14ac:dyDescent="0.2">
      <c r="A912" s="10"/>
      <c r="B912" s="10"/>
      <c r="C912" s="11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x14ac:dyDescent="0.2">
      <c r="A913" s="10"/>
      <c r="B913" s="10"/>
      <c r="C913" s="11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x14ac:dyDescent="0.2">
      <c r="A914" s="10"/>
      <c r="B914" s="10"/>
      <c r="C914" s="11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x14ac:dyDescent="0.2">
      <c r="A915" s="10"/>
      <c r="B915" s="10"/>
      <c r="C915" s="11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x14ac:dyDescent="0.2">
      <c r="A916" s="10"/>
      <c r="B916" s="10"/>
      <c r="C916" s="11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x14ac:dyDescent="0.2">
      <c r="A917" s="10"/>
      <c r="B917" s="10"/>
      <c r="C917" s="11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x14ac:dyDescent="0.2">
      <c r="C918" t="s">
        <v>130</v>
      </c>
    </row>
    <row r="919" spans="1:15" x14ac:dyDescent="0.2">
      <c r="A919" s="101" t="s">
        <v>5</v>
      </c>
      <c r="B919" s="101" t="s">
        <v>6</v>
      </c>
      <c r="C919" s="101" t="s">
        <v>7</v>
      </c>
      <c r="D919" s="101" t="s">
        <v>8</v>
      </c>
      <c r="E919" s="101" t="s">
        <v>9</v>
      </c>
      <c r="F919" s="101" t="s">
        <v>10</v>
      </c>
      <c r="G919" s="100" t="s">
        <v>11</v>
      </c>
      <c r="H919" s="101" t="s">
        <v>12</v>
      </c>
      <c r="I919" s="101"/>
      <c r="J919" s="101"/>
      <c r="K919" s="101"/>
      <c r="L919" s="101" t="s">
        <v>13</v>
      </c>
      <c r="M919" s="101"/>
      <c r="N919" s="101"/>
      <c r="O919" s="101"/>
    </row>
    <row r="920" spans="1:15" ht="39.75" customHeight="1" x14ac:dyDescent="0.2">
      <c r="A920" s="101"/>
      <c r="B920" s="101"/>
      <c r="C920" s="101"/>
      <c r="D920" s="101"/>
      <c r="E920" s="101"/>
      <c r="F920" s="101"/>
      <c r="G920" s="100"/>
      <c r="H920" s="68" t="s">
        <v>14</v>
      </c>
      <c r="I920" s="68" t="s">
        <v>15</v>
      </c>
      <c r="J920" s="68" t="s">
        <v>16</v>
      </c>
      <c r="K920" s="68" t="s">
        <v>17</v>
      </c>
      <c r="L920" s="68" t="s">
        <v>18</v>
      </c>
      <c r="M920" s="68" t="s">
        <v>19</v>
      </c>
      <c r="N920" s="68" t="s">
        <v>20</v>
      </c>
      <c r="O920" s="68" t="s">
        <v>21</v>
      </c>
    </row>
    <row r="921" spans="1:15" x14ac:dyDescent="0.2">
      <c r="A921" s="97"/>
      <c r="B921" s="97">
        <v>100</v>
      </c>
      <c r="C921" s="18" t="s">
        <v>153</v>
      </c>
      <c r="D921" s="97">
        <v>3.2</v>
      </c>
      <c r="E921" s="97">
        <v>8.8000000000000007</v>
      </c>
      <c r="F921" s="97">
        <v>16.7</v>
      </c>
      <c r="G921" s="98">
        <v>158</v>
      </c>
      <c r="H921" s="97">
        <v>38.299999999999997</v>
      </c>
      <c r="I921" s="97">
        <v>18.3</v>
      </c>
      <c r="J921" s="97">
        <v>58.3</v>
      </c>
      <c r="K921" s="97">
        <v>6.2</v>
      </c>
      <c r="L921" s="97">
        <v>0</v>
      </c>
      <c r="M921" s="97">
        <v>0.02</v>
      </c>
      <c r="N921" s="97">
        <v>0.17</v>
      </c>
      <c r="O921" s="97">
        <v>6.4</v>
      </c>
    </row>
    <row r="922" spans="1:15" x14ac:dyDescent="0.2">
      <c r="A922" s="97">
        <v>86</v>
      </c>
      <c r="B922" s="97">
        <v>300</v>
      </c>
      <c r="C922" s="18" t="s">
        <v>29</v>
      </c>
      <c r="D922" s="97">
        <v>4.8</v>
      </c>
      <c r="E922" s="97">
        <v>3.8</v>
      </c>
      <c r="F922" s="97">
        <v>19.2</v>
      </c>
      <c r="G922" s="98">
        <v>132</v>
      </c>
      <c r="H922" s="97">
        <v>29.2</v>
      </c>
      <c r="I922" s="97">
        <v>30</v>
      </c>
      <c r="J922" s="97">
        <v>312</v>
      </c>
      <c r="K922" s="97">
        <v>0.57999999999999996</v>
      </c>
      <c r="L922" s="97">
        <v>1.1000000000000001</v>
      </c>
      <c r="M922" s="97">
        <v>0.06</v>
      </c>
      <c r="N922" s="97">
        <v>1.32</v>
      </c>
      <c r="O922" s="97">
        <v>1.2</v>
      </c>
    </row>
    <row r="923" spans="1:15" x14ac:dyDescent="0.2">
      <c r="A923" s="97">
        <v>309</v>
      </c>
      <c r="B923" s="97" t="s">
        <v>38</v>
      </c>
      <c r="C923" s="18" t="s">
        <v>39</v>
      </c>
      <c r="D923" s="97">
        <v>13.3</v>
      </c>
      <c r="E923" s="97">
        <v>6.8</v>
      </c>
      <c r="F923" s="97">
        <v>6.8</v>
      </c>
      <c r="G923" s="98">
        <v>140</v>
      </c>
      <c r="H923" s="97">
        <v>88</v>
      </c>
      <c r="I923" s="97">
        <v>44</v>
      </c>
      <c r="J923" s="97">
        <v>247</v>
      </c>
      <c r="K923" s="97">
        <v>1.2</v>
      </c>
      <c r="L923" s="97">
        <v>0.01</v>
      </c>
      <c r="M923" s="97">
        <v>0.12</v>
      </c>
      <c r="N923" s="97">
        <v>0.13</v>
      </c>
      <c r="O923" s="97">
        <v>0</v>
      </c>
    </row>
    <row r="924" spans="1:15" x14ac:dyDescent="0.2">
      <c r="A924" s="97">
        <v>127</v>
      </c>
      <c r="B924" s="97">
        <v>250</v>
      </c>
      <c r="C924" s="18" t="s">
        <v>132</v>
      </c>
      <c r="D924" s="97">
        <v>6.3</v>
      </c>
      <c r="E924" s="97">
        <v>14.13</v>
      </c>
      <c r="F924" s="97">
        <v>72.900000000000006</v>
      </c>
      <c r="G924" s="98">
        <v>276</v>
      </c>
      <c r="H924" s="97">
        <v>106</v>
      </c>
      <c r="I924" s="97">
        <v>66.599999999999994</v>
      </c>
      <c r="J924" s="97">
        <v>188</v>
      </c>
      <c r="K924" s="97">
        <v>0</v>
      </c>
      <c r="L924" s="97">
        <v>0</v>
      </c>
      <c r="M924" s="97">
        <v>0.31</v>
      </c>
      <c r="N924" s="97">
        <v>3.33</v>
      </c>
      <c r="O924" s="97">
        <v>5.21</v>
      </c>
    </row>
    <row r="925" spans="1:15" x14ac:dyDescent="0.2">
      <c r="A925" s="4">
        <v>382</v>
      </c>
      <c r="B925" s="4">
        <v>200</v>
      </c>
      <c r="C925" s="5" t="s">
        <v>157</v>
      </c>
      <c r="D925" s="6">
        <v>0.2</v>
      </c>
      <c r="E925" s="6">
        <v>0</v>
      </c>
      <c r="F925" s="6">
        <v>35.6</v>
      </c>
      <c r="G925" s="6">
        <v>140</v>
      </c>
      <c r="H925" s="6">
        <v>11.8</v>
      </c>
      <c r="I925" s="6">
        <v>3.6</v>
      </c>
      <c r="J925" s="6">
        <v>13.7</v>
      </c>
      <c r="K925" s="6">
        <v>0.47</v>
      </c>
      <c r="L925" s="6">
        <v>0</v>
      </c>
      <c r="M925" s="6">
        <v>0</v>
      </c>
      <c r="N925" s="6">
        <v>0</v>
      </c>
      <c r="O925" s="6">
        <v>4.9000000000000004</v>
      </c>
    </row>
    <row r="926" spans="1:15" x14ac:dyDescent="0.2">
      <c r="A926" s="68"/>
      <c r="B926" s="4">
        <v>80</v>
      </c>
      <c r="C926" s="5" t="s">
        <v>26</v>
      </c>
      <c r="D926" s="6">
        <v>5.5</v>
      </c>
      <c r="E926" s="6">
        <v>0.96</v>
      </c>
      <c r="F926" s="6">
        <v>37.1</v>
      </c>
      <c r="G926" s="6">
        <v>172</v>
      </c>
      <c r="H926" s="6">
        <v>24</v>
      </c>
      <c r="I926" s="6">
        <v>37.299999999999997</v>
      </c>
      <c r="J926" s="13">
        <v>98.7</v>
      </c>
      <c r="K926" s="13">
        <v>1.9</v>
      </c>
      <c r="L926" s="6">
        <v>0</v>
      </c>
      <c r="M926" s="6">
        <v>0.12</v>
      </c>
      <c r="N926" s="6">
        <v>0.96</v>
      </c>
      <c r="O926" s="6">
        <v>0</v>
      </c>
    </row>
    <row r="927" spans="1:15" x14ac:dyDescent="0.2">
      <c r="A927" s="4"/>
      <c r="B927" s="4">
        <v>60</v>
      </c>
      <c r="C927" s="5" t="s">
        <v>25</v>
      </c>
      <c r="D927" s="6">
        <v>4.5999999999999996</v>
      </c>
      <c r="E927" s="6">
        <v>0.4</v>
      </c>
      <c r="F927" s="6">
        <v>30.6</v>
      </c>
      <c r="G927" s="6">
        <v>140</v>
      </c>
      <c r="H927" s="6">
        <v>12</v>
      </c>
      <c r="I927" s="6">
        <v>8.4</v>
      </c>
      <c r="J927" s="13">
        <v>39</v>
      </c>
      <c r="K927" s="13">
        <v>0.54</v>
      </c>
      <c r="L927" s="6">
        <v>0</v>
      </c>
      <c r="M927" s="6">
        <v>0.06</v>
      </c>
      <c r="N927" s="68">
        <v>0.3</v>
      </c>
      <c r="O927" s="6">
        <v>0</v>
      </c>
    </row>
    <row r="928" spans="1:15" x14ac:dyDescent="0.2">
      <c r="A928" s="4"/>
      <c r="B928" s="4"/>
      <c r="C928" s="5"/>
      <c r="D928" s="6"/>
      <c r="E928" s="6"/>
      <c r="F928" s="6"/>
      <c r="G928" s="6"/>
      <c r="H928" s="6"/>
      <c r="I928" s="6"/>
      <c r="J928" s="13"/>
      <c r="K928" s="13"/>
      <c r="L928" s="6"/>
      <c r="M928" s="6"/>
      <c r="N928" s="68"/>
      <c r="O928" s="6"/>
    </row>
    <row r="929" spans="1:15" x14ac:dyDescent="0.2">
      <c r="A929" s="4"/>
      <c r="B929" s="4"/>
      <c r="C929" s="5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 x14ac:dyDescent="0.2">
      <c r="A930" s="2"/>
      <c r="B930" s="2"/>
      <c r="C930" s="8" t="s">
        <v>27</v>
      </c>
      <c r="D930" s="9">
        <f t="shared" ref="D930:N930" si="69">SUM(D921:D928)</f>
        <v>37.9</v>
      </c>
      <c r="E930" s="9">
        <f t="shared" si="69"/>
        <v>34.89</v>
      </c>
      <c r="F930" s="9">
        <f t="shared" si="69"/>
        <v>218.89999999999998</v>
      </c>
      <c r="G930" s="9">
        <f t="shared" si="69"/>
        <v>1158</v>
      </c>
      <c r="H930" s="9">
        <f t="shared" si="69"/>
        <v>309.3</v>
      </c>
      <c r="I930" s="9">
        <f t="shared" si="69"/>
        <v>208.19999999999996</v>
      </c>
      <c r="J930" s="9">
        <f t="shared" si="69"/>
        <v>956.7</v>
      </c>
      <c r="K930" s="9">
        <f t="shared" si="69"/>
        <v>10.89</v>
      </c>
      <c r="L930" s="9">
        <f t="shared" si="69"/>
        <v>1.1100000000000001</v>
      </c>
      <c r="M930" s="9">
        <f t="shared" si="69"/>
        <v>0.69</v>
      </c>
      <c r="N930" s="9">
        <f t="shared" si="69"/>
        <v>6.21</v>
      </c>
      <c r="O930" s="9">
        <f>SUM(O921:O928)</f>
        <v>17.71</v>
      </c>
    </row>
    <row r="931" spans="1:15" x14ac:dyDescent="0.2">
      <c r="A931" s="10"/>
      <c r="B931" s="10"/>
      <c r="C931" s="11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x14ac:dyDescent="0.2">
      <c r="A932" s="70"/>
      <c r="B932" s="70"/>
      <c r="C932" s="19" t="s">
        <v>148</v>
      </c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x14ac:dyDescent="0.2">
      <c r="A933" s="101" t="s">
        <v>5</v>
      </c>
      <c r="B933" s="101" t="s">
        <v>6</v>
      </c>
      <c r="C933" s="101" t="s">
        <v>7</v>
      </c>
      <c r="D933" s="101" t="s">
        <v>8</v>
      </c>
      <c r="E933" s="101" t="s">
        <v>9</v>
      </c>
      <c r="F933" s="101" t="s">
        <v>10</v>
      </c>
      <c r="G933" s="100" t="s">
        <v>11</v>
      </c>
      <c r="H933" s="101" t="s">
        <v>12</v>
      </c>
      <c r="I933" s="101"/>
      <c r="J933" s="101"/>
      <c r="K933" s="101"/>
      <c r="L933" s="101" t="s">
        <v>13</v>
      </c>
      <c r="M933" s="101"/>
      <c r="N933" s="101"/>
      <c r="O933" s="101"/>
    </row>
    <row r="934" spans="1:15" ht="40.5" customHeight="1" x14ac:dyDescent="0.2">
      <c r="A934" s="101"/>
      <c r="B934" s="101"/>
      <c r="C934" s="101"/>
      <c r="D934" s="101"/>
      <c r="E934" s="101"/>
      <c r="F934" s="101"/>
      <c r="G934" s="100"/>
      <c r="H934" s="68" t="s">
        <v>14</v>
      </c>
      <c r="I934" s="68" t="s">
        <v>15</v>
      </c>
      <c r="J934" s="68" t="s">
        <v>16</v>
      </c>
      <c r="K934" s="68" t="s">
        <v>17</v>
      </c>
      <c r="L934" s="68" t="s">
        <v>18</v>
      </c>
      <c r="M934" s="68" t="s">
        <v>19</v>
      </c>
      <c r="N934" s="68" t="s">
        <v>20</v>
      </c>
      <c r="O934" s="68" t="s">
        <v>21</v>
      </c>
    </row>
    <row r="935" spans="1:15" x14ac:dyDescent="0.2">
      <c r="A935" s="97">
        <v>109</v>
      </c>
      <c r="B935" s="97">
        <v>50</v>
      </c>
      <c r="C935" s="18" t="s">
        <v>159</v>
      </c>
      <c r="D935" s="97">
        <v>3.2</v>
      </c>
      <c r="E935" s="97">
        <v>2.8</v>
      </c>
      <c r="F935" s="97">
        <v>31</v>
      </c>
      <c r="G935" s="98">
        <v>160</v>
      </c>
      <c r="H935" s="97">
        <v>27</v>
      </c>
      <c r="I935" s="97">
        <v>38</v>
      </c>
      <c r="J935" s="97">
        <v>0.09</v>
      </c>
      <c r="K935" s="97">
        <v>0.6</v>
      </c>
      <c r="L935" s="97">
        <v>0</v>
      </c>
      <c r="M935" s="97">
        <v>0.04</v>
      </c>
      <c r="N935" s="97">
        <v>0.6</v>
      </c>
      <c r="O935" s="97">
        <v>0</v>
      </c>
    </row>
    <row r="936" spans="1:15" x14ac:dyDescent="0.2">
      <c r="A936" s="4"/>
      <c r="B936" s="4">
        <v>200</v>
      </c>
      <c r="C936" s="18" t="s">
        <v>36</v>
      </c>
      <c r="D936" s="68">
        <v>0.6</v>
      </c>
      <c r="E936" s="68">
        <v>0</v>
      </c>
      <c r="F936" s="68">
        <v>37.299999999999997</v>
      </c>
      <c r="G936" s="69">
        <v>120</v>
      </c>
      <c r="H936" s="68">
        <v>3</v>
      </c>
      <c r="I936" s="68">
        <v>0</v>
      </c>
      <c r="J936" s="68">
        <v>36</v>
      </c>
      <c r="K936" s="68">
        <v>0.4</v>
      </c>
      <c r="L936" s="68">
        <v>0</v>
      </c>
      <c r="M936" s="68">
        <v>0.04</v>
      </c>
      <c r="N936" s="68">
        <v>0</v>
      </c>
      <c r="O936" s="68">
        <v>0</v>
      </c>
    </row>
    <row r="937" spans="1:15" x14ac:dyDescent="0.2">
      <c r="A937" s="4"/>
      <c r="B937" s="68">
        <v>250</v>
      </c>
      <c r="C937" s="18" t="s">
        <v>35</v>
      </c>
      <c r="D937" s="68">
        <v>2.2999999999999998</v>
      </c>
      <c r="E937" s="68">
        <v>0</v>
      </c>
      <c r="F937" s="68">
        <v>21</v>
      </c>
      <c r="G937" s="69">
        <v>96</v>
      </c>
      <c r="H937" s="68">
        <v>85</v>
      </c>
      <c r="I937" s="68">
        <v>33</v>
      </c>
      <c r="J937" s="68">
        <v>57.5</v>
      </c>
      <c r="K937" s="68">
        <v>0.8</v>
      </c>
      <c r="L937" s="68">
        <v>0.13</v>
      </c>
      <c r="M937" s="68">
        <v>0.08</v>
      </c>
      <c r="N937" s="68">
        <v>0.5</v>
      </c>
      <c r="O937" s="68">
        <v>150</v>
      </c>
    </row>
    <row r="938" spans="1:15" x14ac:dyDescent="0.2">
      <c r="A938" s="4"/>
      <c r="B938" s="68"/>
      <c r="C938" s="18"/>
      <c r="D938" s="68"/>
      <c r="E938" s="68"/>
      <c r="F938" s="68"/>
      <c r="G938" s="69"/>
      <c r="H938" s="68"/>
      <c r="I938" s="68"/>
      <c r="J938" s="68"/>
      <c r="K938" s="68"/>
      <c r="L938" s="68"/>
      <c r="M938" s="68"/>
      <c r="N938" s="68"/>
      <c r="O938" s="68"/>
    </row>
    <row r="939" spans="1:15" x14ac:dyDescent="0.2">
      <c r="A939" s="4"/>
      <c r="B939" s="4"/>
      <c r="C939" s="8" t="s">
        <v>33</v>
      </c>
      <c r="D939" s="9">
        <f t="shared" ref="D939:O939" si="70">SUM(D935:D937)</f>
        <v>6.1</v>
      </c>
      <c r="E939" s="9">
        <f t="shared" si="70"/>
        <v>2.8</v>
      </c>
      <c r="F939" s="9">
        <f t="shared" si="70"/>
        <v>89.3</v>
      </c>
      <c r="G939" s="9">
        <f t="shared" si="70"/>
        <v>376</v>
      </c>
      <c r="H939" s="9">
        <f t="shared" si="70"/>
        <v>115</v>
      </c>
      <c r="I939" s="9">
        <f t="shared" si="70"/>
        <v>71</v>
      </c>
      <c r="J939" s="9">
        <f t="shared" si="70"/>
        <v>93.59</v>
      </c>
      <c r="K939" s="9">
        <f t="shared" si="70"/>
        <v>1.8</v>
      </c>
      <c r="L939" s="9">
        <f t="shared" si="70"/>
        <v>0.13</v>
      </c>
      <c r="M939" s="9">
        <f t="shared" si="70"/>
        <v>0.16</v>
      </c>
      <c r="N939" s="9">
        <f t="shared" si="70"/>
        <v>1.1000000000000001</v>
      </c>
      <c r="O939" s="9">
        <f t="shared" si="70"/>
        <v>150</v>
      </c>
    </row>
    <row r="941" spans="1:15" x14ac:dyDescent="0.2">
      <c r="C941" t="s">
        <v>134</v>
      </c>
    </row>
    <row r="942" spans="1:15" x14ac:dyDescent="0.2">
      <c r="A942" s="101" t="s">
        <v>5</v>
      </c>
      <c r="B942" s="101" t="s">
        <v>6</v>
      </c>
      <c r="C942" s="101" t="s">
        <v>7</v>
      </c>
      <c r="D942" s="101" t="s">
        <v>8</v>
      </c>
      <c r="E942" s="101" t="s">
        <v>9</v>
      </c>
      <c r="F942" s="101" t="s">
        <v>10</v>
      </c>
      <c r="G942" s="100" t="s">
        <v>11</v>
      </c>
      <c r="H942" s="101" t="s">
        <v>12</v>
      </c>
      <c r="I942" s="101"/>
      <c r="J942" s="101"/>
      <c r="K942" s="101"/>
      <c r="L942" s="101" t="s">
        <v>13</v>
      </c>
      <c r="M942" s="101"/>
      <c r="N942" s="101"/>
      <c r="O942" s="101"/>
    </row>
    <row r="943" spans="1:15" ht="38.25" customHeight="1" x14ac:dyDescent="0.2">
      <c r="A943" s="101"/>
      <c r="B943" s="101"/>
      <c r="C943" s="101"/>
      <c r="D943" s="101"/>
      <c r="E943" s="101"/>
      <c r="F943" s="101"/>
      <c r="G943" s="100"/>
      <c r="H943" s="68" t="s">
        <v>14</v>
      </c>
      <c r="I943" s="68" t="s">
        <v>15</v>
      </c>
      <c r="J943" s="68" t="s">
        <v>16</v>
      </c>
      <c r="K943" s="68" t="s">
        <v>17</v>
      </c>
      <c r="L943" s="68" t="s">
        <v>18</v>
      </c>
      <c r="M943" s="68" t="s">
        <v>19</v>
      </c>
      <c r="N943" s="68" t="s">
        <v>20</v>
      </c>
      <c r="O943" s="68" t="s">
        <v>21</v>
      </c>
    </row>
    <row r="944" spans="1:15" x14ac:dyDescent="0.2">
      <c r="A944" s="97">
        <v>24</v>
      </c>
      <c r="B944" s="97">
        <v>100</v>
      </c>
      <c r="C944" s="18" t="s">
        <v>186</v>
      </c>
      <c r="D944" s="97">
        <v>1</v>
      </c>
      <c r="E944" s="97">
        <v>6.1</v>
      </c>
      <c r="F944" s="97">
        <v>4.7</v>
      </c>
      <c r="G944" s="98">
        <v>78</v>
      </c>
      <c r="H944" s="97">
        <v>27</v>
      </c>
      <c r="I944" s="97">
        <v>16</v>
      </c>
      <c r="J944" s="97">
        <v>58.3</v>
      </c>
      <c r="K944" s="97">
        <v>0.7</v>
      </c>
      <c r="L944" s="97">
        <v>0</v>
      </c>
      <c r="M944" s="97">
        <v>0.02</v>
      </c>
      <c r="N944" s="97">
        <v>0.17</v>
      </c>
      <c r="O944" s="97">
        <v>9</v>
      </c>
    </row>
    <row r="945" spans="1:15" x14ac:dyDescent="0.2">
      <c r="A945" s="97">
        <v>403</v>
      </c>
      <c r="B945" s="97" t="s">
        <v>30</v>
      </c>
      <c r="C945" s="18" t="s">
        <v>31</v>
      </c>
      <c r="D945" s="97">
        <v>25.3</v>
      </c>
      <c r="E945" s="97">
        <v>12.7</v>
      </c>
      <c r="F945" s="97">
        <v>64.8</v>
      </c>
      <c r="G945" s="98">
        <v>474</v>
      </c>
      <c r="H945" s="97">
        <v>53</v>
      </c>
      <c r="I945" s="97">
        <v>76</v>
      </c>
      <c r="J945" s="97">
        <v>345</v>
      </c>
      <c r="K945" s="97">
        <v>10.8</v>
      </c>
      <c r="L945" s="97">
        <v>0</v>
      </c>
      <c r="M945" s="97">
        <v>0.2</v>
      </c>
      <c r="N945" s="97">
        <v>5.2</v>
      </c>
      <c r="O945" s="97">
        <v>2.8</v>
      </c>
    </row>
    <row r="946" spans="1:15" x14ac:dyDescent="0.2">
      <c r="A946" s="4">
        <v>627</v>
      </c>
      <c r="B946" s="4">
        <v>200</v>
      </c>
      <c r="C946" s="5" t="s">
        <v>59</v>
      </c>
      <c r="D946" s="6">
        <v>0.3</v>
      </c>
      <c r="E946" s="6">
        <v>0.1</v>
      </c>
      <c r="F946" s="6">
        <v>15.2</v>
      </c>
      <c r="G946" s="6">
        <v>61</v>
      </c>
      <c r="H946" s="6">
        <v>17</v>
      </c>
      <c r="I946" s="6">
        <v>7</v>
      </c>
      <c r="J946" s="6">
        <v>32</v>
      </c>
      <c r="K946" s="6">
        <v>0.9</v>
      </c>
      <c r="L946" s="6">
        <v>0</v>
      </c>
      <c r="M946" s="6">
        <v>0.06</v>
      </c>
      <c r="N946" s="68">
        <v>0.48</v>
      </c>
      <c r="O946" s="6">
        <v>0</v>
      </c>
    </row>
    <row r="947" spans="1:15" x14ac:dyDescent="0.2">
      <c r="A947" s="68"/>
      <c r="B947" s="68">
        <v>60</v>
      </c>
      <c r="C947" s="18" t="s">
        <v>26</v>
      </c>
      <c r="D947" s="68">
        <v>4.0999999999999996</v>
      </c>
      <c r="E947" s="68">
        <v>0.72</v>
      </c>
      <c r="F947" s="68">
        <v>27.8</v>
      </c>
      <c r="G947" s="69">
        <v>129</v>
      </c>
      <c r="H947" s="68">
        <v>18</v>
      </c>
      <c r="I947" s="68">
        <v>28</v>
      </c>
      <c r="J947" s="68">
        <v>74</v>
      </c>
      <c r="K947" s="68">
        <v>1.4</v>
      </c>
      <c r="L947" s="68">
        <v>0</v>
      </c>
      <c r="M947" s="68">
        <v>0.09</v>
      </c>
      <c r="N947" s="68">
        <v>0.72</v>
      </c>
      <c r="O947" s="68">
        <v>0</v>
      </c>
    </row>
    <row r="948" spans="1:15" x14ac:dyDescent="0.2">
      <c r="A948" s="4"/>
      <c r="B948" s="4">
        <v>50</v>
      </c>
      <c r="C948" s="5" t="s">
        <v>25</v>
      </c>
      <c r="D948" s="6">
        <v>3.8</v>
      </c>
      <c r="E948" s="6">
        <v>0.3</v>
      </c>
      <c r="F948" s="6">
        <v>25.5</v>
      </c>
      <c r="G948" s="6">
        <v>117</v>
      </c>
      <c r="H948" s="6">
        <v>10</v>
      </c>
      <c r="I948" s="6">
        <v>7</v>
      </c>
      <c r="J948" s="6">
        <v>32.5</v>
      </c>
      <c r="K948" s="6">
        <v>0.5</v>
      </c>
      <c r="L948" s="6">
        <v>0</v>
      </c>
      <c r="M948" s="6">
        <v>0.05</v>
      </c>
      <c r="N948" s="6">
        <v>0.47</v>
      </c>
      <c r="O948" s="6">
        <v>0</v>
      </c>
    </row>
    <row r="949" spans="1:15" x14ac:dyDescent="0.2">
      <c r="A949" s="4"/>
      <c r="B949" s="4"/>
      <c r="C949" s="5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 x14ac:dyDescent="0.2">
      <c r="A950" s="4"/>
      <c r="B950" s="4"/>
      <c r="C950" s="5"/>
      <c r="D950" s="6"/>
      <c r="E950" s="6"/>
      <c r="F950" s="6"/>
      <c r="G950" s="6"/>
      <c r="H950" s="6"/>
      <c r="I950" s="6"/>
      <c r="J950" s="13"/>
      <c r="K950" s="13"/>
      <c r="L950" s="6"/>
      <c r="M950" s="6"/>
      <c r="N950" s="6"/>
      <c r="O950" s="6"/>
    </row>
    <row r="951" spans="1:15" x14ac:dyDescent="0.2">
      <c r="A951" s="2"/>
      <c r="B951" s="2"/>
      <c r="C951" s="8" t="s">
        <v>27</v>
      </c>
      <c r="D951" s="9">
        <f t="shared" ref="D951:O951" si="71">SUM(D944:D950)</f>
        <v>34.5</v>
      </c>
      <c r="E951" s="9">
        <f t="shared" si="71"/>
        <v>19.919999999999998</v>
      </c>
      <c r="F951" s="9">
        <f t="shared" si="71"/>
        <v>138</v>
      </c>
      <c r="G951" s="9">
        <f t="shared" si="71"/>
        <v>859</v>
      </c>
      <c r="H951" s="9">
        <f t="shared" si="71"/>
        <v>125</v>
      </c>
      <c r="I951" s="9">
        <f t="shared" si="71"/>
        <v>134</v>
      </c>
      <c r="J951" s="9">
        <f t="shared" si="71"/>
        <v>541.79999999999995</v>
      </c>
      <c r="K951" s="9">
        <f t="shared" si="71"/>
        <v>14.3</v>
      </c>
      <c r="L951" s="9">
        <f t="shared" si="71"/>
        <v>0</v>
      </c>
      <c r="M951" s="9">
        <f t="shared" si="71"/>
        <v>0.42</v>
      </c>
      <c r="N951" s="9">
        <f t="shared" si="71"/>
        <v>7.0399999999999991</v>
      </c>
      <c r="O951" s="9">
        <f t="shared" si="71"/>
        <v>11.8</v>
      </c>
    </row>
    <row r="952" spans="1:15" x14ac:dyDescent="0.2">
      <c r="A952" s="10"/>
      <c r="B952" s="10"/>
      <c r="C952" s="11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x14ac:dyDescent="0.2">
      <c r="A953" s="10"/>
      <c r="B953" s="10"/>
      <c r="C953" s="11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x14ac:dyDescent="0.2">
      <c r="A954" s="10"/>
      <c r="B954" s="10"/>
      <c r="C954" s="11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x14ac:dyDescent="0.2">
      <c r="A955" s="10"/>
      <c r="B955" s="10"/>
      <c r="C955" s="11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x14ac:dyDescent="0.2">
      <c r="A956" s="71"/>
      <c r="B956" s="71"/>
      <c r="C956" s="21" t="s">
        <v>150</v>
      </c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x14ac:dyDescent="0.2">
      <c r="A957" s="101" t="s">
        <v>5</v>
      </c>
      <c r="B957" s="101" t="s">
        <v>6</v>
      </c>
      <c r="C957" s="101" t="s">
        <v>7</v>
      </c>
      <c r="D957" s="101" t="s">
        <v>8</v>
      </c>
      <c r="E957" s="101" t="s">
        <v>9</v>
      </c>
      <c r="F957" s="101" t="s">
        <v>10</v>
      </c>
      <c r="G957" s="100" t="s">
        <v>11</v>
      </c>
      <c r="H957" s="101" t="s">
        <v>12</v>
      </c>
      <c r="I957" s="101"/>
      <c r="J957" s="101"/>
      <c r="K957" s="101"/>
      <c r="L957" s="101" t="s">
        <v>13</v>
      </c>
      <c r="M957" s="101"/>
      <c r="N957" s="101"/>
      <c r="O957" s="101"/>
    </row>
    <row r="958" spans="1:15" ht="41.25" customHeight="1" x14ac:dyDescent="0.2">
      <c r="A958" s="101"/>
      <c r="B958" s="101"/>
      <c r="C958" s="101"/>
      <c r="D958" s="101"/>
      <c r="E958" s="101"/>
      <c r="F958" s="101"/>
      <c r="G958" s="100"/>
      <c r="H958" s="68" t="s">
        <v>14</v>
      </c>
      <c r="I958" s="68" t="s">
        <v>15</v>
      </c>
      <c r="J958" s="68" t="s">
        <v>16</v>
      </c>
      <c r="K958" s="68" t="s">
        <v>17</v>
      </c>
      <c r="L958" s="68" t="s">
        <v>18</v>
      </c>
      <c r="M958" s="68" t="s">
        <v>19</v>
      </c>
      <c r="N958" s="68" t="s">
        <v>20</v>
      </c>
      <c r="O958" s="68" t="s">
        <v>21</v>
      </c>
    </row>
    <row r="959" spans="1:15" x14ac:dyDescent="0.2">
      <c r="A959" s="68"/>
      <c r="B959" s="4">
        <v>200</v>
      </c>
      <c r="C959" s="18" t="s">
        <v>44</v>
      </c>
      <c r="D959" s="6">
        <v>6</v>
      </c>
      <c r="E959" s="6">
        <v>12</v>
      </c>
      <c r="F959" s="6">
        <v>8.3000000000000007</v>
      </c>
      <c r="G959" s="6">
        <v>171</v>
      </c>
      <c r="H959" s="6">
        <v>248</v>
      </c>
      <c r="I959" s="6">
        <v>28</v>
      </c>
      <c r="J959" s="6">
        <v>184</v>
      </c>
      <c r="K959" s="6">
        <v>0.2</v>
      </c>
      <c r="L959" s="6">
        <v>0.03</v>
      </c>
      <c r="M959" s="6">
        <v>0.04</v>
      </c>
      <c r="N959" s="6">
        <v>0.3</v>
      </c>
      <c r="O959" s="6">
        <v>0.7</v>
      </c>
    </row>
    <row r="960" spans="1:15" ht="25.5" x14ac:dyDescent="0.2">
      <c r="A960" s="4"/>
      <c r="B960" s="28">
        <v>30</v>
      </c>
      <c r="C960" s="5" t="s">
        <v>193</v>
      </c>
      <c r="D960" s="6">
        <v>2.2799999999999998</v>
      </c>
      <c r="E960" s="6">
        <v>0.18</v>
      </c>
      <c r="F960" s="6">
        <v>15.3</v>
      </c>
      <c r="G960" s="6">
        <v>70</v>
      </c>
      <c r="H960" s="6">
        <v>6</v>
      </c>
      <c r="I960" s="6">
        <v>4.2</v>
      </c>
      <c r="J960" s="13">
        <v>19.5</v>
      </c>
      <c r="K960" s="13">
        <v>0.3</v>
      </c>
      <c r="L960" s="6">
        <v>0</v>
      </c>
      <c r="M960" s="6">
        <v>0.03</v>
      </c>
      <c r="N960" s="6">
        <v>0.28000000000000003</v>
      </c>
      <c r="O960" s="6">
        <v>0</v>
      </c>
    </row>
    <row r="961" spans="1:15" x14ac:dyDescent="0.2">
      <c r="A961" s="4"/>
      <c r="B961" s="4"/>
      <c r="C961" s="5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x14ac:dyDescent="0.2">
      <c r="A962" s="4"/>
      <c r="B962" s="4"/>
      <c r="C962" s="5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 x14ac:dyDescent="0.2">
      <c r="A963" s="4"/>
      <c r="B963" s="4"/>
      <c r="C963" s="5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 x14ac:dyDescent="0.2">
      <c r="A964" s="2"/>
      <c r="B964" s="16"/>
      <c r="C964" s="8" t="s">
        <v>27</v>
      </c>
      <c r="D964" s="9">
        <f>SUM(D959:D962)</f>
        <v>8.2799999999999994</v>
      </c>
      <c r="E964" s="9">
        <f>SUM(E959:E962)</f>
        <v>12.18</v>
      </c>
      <c r="F964" s="9">
        <f>SUM(F959:F962)</f>
        <v>23.6</v>
      </c>
      <c r="G964" s="9">
        <f>SUM(G959:G962)</f>
        <v>241</v>
      </c>
      <c r="H964" s="9">
        <f>SUM(H959:H962)</f>
        <v>254</v>
      </c>
      <c r="I964" s="9">
        <f t="shared" ref="I964:O964" si="72">SUM(I958:I962)</f>
        <v>32.200000000000003</v>
      </c>
      <c r="J964" s="9">
        <f t="shared" si="72"/>
        <v>203.5</v>
      </c>
      <c r="K964" s="9">
        <f t="shared" si="72"/>
        <v>0.5</v>
      </c>
      <c r="L964" s="9">
        <f t="shared" si="72"/>
        <v>0.03</v>
      </c>
      <c r="M964" s="9">
        <f t="shared" si="72"/>
        <v>7.0000000000000007E-2</v>
      </c>
      <c r="N964" s="9">
        <f t="shared" si="72"/>
        <v>0.58000000000000007</v>
      </c>
      <c r="O964" s="9">
        <f t="shared" si="72"/>
        <v>0.7</v>
      </c>
    </row>
    <row r="965" spans="1:15" x14ac:dyDescent="0.2">
      <c r="A965" s="4"/>
      <c r="B965" s="4"/>
      <c r="C965" s="5" t="s">
        <v>97</v>
      </c>
      <c r="D965" s="9">
        <v>115.9</v>
      </c>
      <c r="E965" s="9">
        <v>100.1</v>
      </c>
      <c r="F965" s="9">
        <v>518</v>
      </c>
      <c r="G965" s="9">
        <v>3334</v>
      </c>
      <c r="H965" s="9">
        <v>1168</v>
      </c>
      <c r="I965" s="9">
        <v>410.8</v>
      </c>
      <c r="J965" s="9">
        <v>2002.2</v>
      </c>
      <c r="K965" s="9">
        <v>44.02</v>
      </c>
      <c r="L965" s="9">
        <v>60.71</v>
      </c>
      <c r="M965" s="9">
        <v>1.24</v>
      </c>
      <c r="N965" s="9">
        <v>18.2</v>
      </c>
      <c r="O965" s="9">
        <v>202</v>
      </c>
    </row>
  </sheetData>
  <mergeCells count="686">
    <mergeCell ref="L942:O942"/>
    <mergeCell ref="A957:A958"/>
    <mergeCell ref="B957:B958"/>
    <mergeCell ref="C957:C958"/>
    <mergeCell ref="D957:D958"/>
    <mergeCell ref="E957:E958"/>
    <mergeCell ref="F957:F958"/>
    <mergeCell ref="G957:G958"/>
    <mergeCell ref="H957:K957"/>
    <mergeCell ref="L957:O957"/>
    <mergeCell ref="A897:C897"/>
    <mergeCell ref="A942:A943"/>
    <mergeCell ref="B942:B943"/>
    <mergeCell ref="C942:C943"/>
    <mergeCell ref="D942:D943"/>
    <mergeCell ref="E942:E943"/>
    <mergeCell ref="F942:F943"/>
    <mergeCell ref="G942:G943"/>
    <mergeCell ref="H942:K942"/>
    <mergeCell ref="A933:A934"/>
    <mergeCell ref="B933:B934"/>
    <mergeCell ref="C933:C934"/>
    <mergeCell ref="D933:D934"/>
    <mergeCell ref="E933:E934"/>
    <mergeCell ref="F933:F934"/>
    <mergeCell ref="G933:G934"/>
    <mergeCell ref="H933:K933"/>
    <mergeCell ref="A898:C898"/>
    <mergeCell ref="A899:C899"/>
    <mergeCell ref="L933:O933"/>
    <mergeCell ref="H901:K901"/>
    <mergeCell ref="L901:O901"/>
    <mergeCell ref="A919:A920"/>
    <mergeCell ref="B919:B920"/>
    <mergeCell ref="C919:C920"/>
    <mergeCell ref="D919:D920"/>
    <mergeCell ref="E919:E920"/>
    <mergeCell ref="F919:F920"/>
    <mergeCell ref="G919:G920"/>
    <mergeCell ref="H919:K919"/>
    <mergeCell ref="L919:O919"/>
    <mergeCell ref="A901:A902"/>
    <mergeCell ref="B901:B902"/>
    <mergeCell ref="C901:C902"/>
    <mergeCell ref="D901:D902"/>
    <mergeCell ref="E901:E902"/>
    <mergeCell ref="F901:F902"/>
    <mergeCell ref="G901:G902"/>
    <mergeCell ref="L460:O460"/>
    <mergeCell ref="A446:A447"/>
    <mergeCell ref="B446:B447"/>
    <mergeCell ref="C446:C447"/>
    <mergeCell ref="D446:D447"/>
    <mergeCell ref="E446:E447"/>
    <mergeCell ref="F446:F447"/>
    <mergeCell ref="G446:G447"/>
    <mergeCell ref="H446:K446"/>
    <mergeCell ref="L446:O446"/>
    <mergeCell ref="A460:A461"/>
    <mergeCell ref="B460:B461"/>
    <mergeCell ref="C460:C461"/>
    <mergeCell ref="D460:D461"/>
    <mergeCell ref="E460:E461"/>
    <mergeCell ref="F460:F461"/>
    <mergeCell ref="G460:G461"/>
    <mergeCell ref="H460:K460"/>
    <mergeCell ref="C422:C423"/>
    <mergeCell ref="D422:D423"/>
    <mergeCell ref="E422:E423"/>
    <mergeCell ref="F422:F423"/>
    <mergeCell ref="G422:G423"/>
    <mergeCell ref="H422:K422"/>
    <mergeCell ref="L422:O422"/>
    <mergeCell ref="A436:A437"/>
    <mergeCell ref="B436:B437"/>
    <mergeCell ref="C436:C437"/>
    <mergeCell ref="D436:D437"/>
    <mergeCell ref="E436:E437"/>
    <mergeCell ref="F436:F437"/>
    <mergeCell ref="G436:G437"/>
    <mergeCell ref="H436:K436"/>
    <mergeCell ref="L436:O436"/>
    <mergeCell ref="A422:A423"/>
    <mergeCell ref="B422:B423"/>
    <mergeCell ref="H410:K410"/>
    <mergeCell ref="L410:O410"/>
    <mergeCell ref="L327:O327"/>
    <mergeCell ref="E327:E328"/>
    <mergeCell ref="F327:F328"/>
    <mergeCell ref="G327:G328"/>
    <mergeCell ref="H327:K327"/>
    <mergeCell ref="L352:O352"/>
    <mergeCell ref="D352:D353"/>
    <mergeCell ref="E352:E353"/>
    <mergeCell ref="F352:F353"/>
    <mergeCell ref="G352:G353"/>
    <mergeCell ref="G340:G341"/>
    <mergeCell ref="H340:K340"/>
    <mergeCell ref="H352:K352"/>
    <mergeCell ref="E340:E341"/>
    <mergeCell ref="D340:D341"/>
    <mergeCell ref="L340:O340"/>
    <mergeCell ref="L366:O366"/>
    <mergeCell ref="E366:E367"/>
    <mergeCell ref="F366:F367"/>
    <mergeCell ref="G366:G367"/>
    <mergeCell ref="H366:K366"/>
    <mergeCell ref="D366:D367"/>
    <mergeCell ref="A798:A799"/>
    <mergeCell ref="B798:B799"/>
    <mergeCell ref="C798:C799"/>
    <mergeCell ref="A272:C272"/>
    <mergeCell ref="A352:A353"/>
    <mergeCell ref="C352:C353"/>
    <mergeCell ref="A657:A658"/>
    <mergeCell ref="B657:B658"/>
    <mergeCell ref="A587:A588"/>
    <mergeCell ref="B274:B275"/>
    <mergeCell ref="C274:C275"/>
    <mergeCell ref="B702:B703"/>
    <mergeCell ref="C702:C703"/>
    <mergeCell ref="A292:A293"/>
    <mergeCell ref="B292:B293"/>
    <mergeCell ref="A274:A275"/>
    <mergeCell ref="A327:A328"/>
    <mergeCell ref="B327:B328"/>
    <mergeCell ref="C327:C328"/>
    <mergeCell ref="A366:A367"/>
    <mergeCell ref="B366:B367"/>
    <mergeCell ref="C366:C367"/>
    <mergeCell ref="A776:A777"/>
    <mergeCell ref="B776:B777"/>
    <mergeCell ref="L798:O798"/>
    <mergeCell ref="E798:E799"/>
    <mergeCell ref="F798:F799"/>
    <mergeCell ref="G798:G799"/>
    <mergeCell ref="H798:K798"/>
    <mergeCell ref="B587:B588"/>
    <mergeCell ref="G104:G105"/>
    <mergeCell ref="F260:F261"/>
    <mergeCell ref="F274:F275"/>
    <mergeCell ref="D315:D316"/>
    <mergeCell ref="D260:D261"/>
    <mergeCell ref="D240:D241"/>
    <mergeCell ref="D248:D249"/>
    <mergeCell ref="D159:D160"/>
    <mergeCell ref="E185:E186"/>
    <mergeCell ref="B352:B353"/>
    <mergeCell ref="D798:D799"/>
    <mergeCell ref="H159:K159"/>
    <mergeCell ref="H185:K185"/>
    <mergeCell ref="H274:K274"/>
    <mergeCell ref="H315:K315"/>
    <mergeCell ref="H260:K260"/>
    <mergeCell ref="D292:D293"/>
    <mergeCell ref="H212:K212"/>
    <mergeCell ref="E758:E759"/>
    <mergeCell ref="F758:F759"/>
    <mergeCell ref="G758:G759"/>
    <mergeCell ref="H758:K758"/>
    <mergeCell ref="A758:A759"/>
    <mergeCell ref="B758:B759"/>
    <mergeCell ref="C758:C759"/>
    <mergeCell ref="D758:D759"/>
    <mergeCell ref="E776:E777"/>
    <mergeCell ref="F776:F777"/>
    <mergeCell ref="G776:G777"/>
    <mergeCell ref="H776:K776"/>
    <mergeCell ref="C776:C777"/>
    <mergeCell ref="D776:D777"/>
    <mergeCell ref="A789:A790"/>
    <mergeCell ref="B789:B790"/>
    <mergeCell ref="C789:C790"/>
    <mergeCell ref="D789:D790"/>
    <mergeCell ref="E789:E790"/>
    <mergeCell ref="F789:F790"/>
    <mergeCell ref="G789:G790"/>
    <mergeCell ref="H789:K789"/>
    <mergeCell ref="L789:O789"/>
    <mergeCell ref="L814:O814"/>
    <mergeCell ref="A814:A815"/>
    <mergeCell ref="B814:B815"/>
    <mergeCell ref="C814:C815"/>
    <mergeCell ref="D814:D815"/>
    <mergeCell ref="E814:E815"/>
    <mergeCell ref="F814:F815"/>
    <mergeCell ref="G814:G815"/>
    <mergeCell ref="H814:K814"/>
    <mergeCell ref="A756:C756"/>
    <mergeCell ref="L702:O702"/>
    <mergeCell ref="A739:A740"/>
    <mergeCell ref="B739:B740"/>
    <mergeCell ref="C739:C740"/>
    <mergeCell ref="D739:D740"/>
    <mergeCell ref="E739:E740"/>
    <mergeCell ref="F739:F740"/>
    <mergeCell ref="A702:A703"/>
    <mergeCell ref="C715:C716"/>
    <mergeCell ref="D715:D716"/>
    <mergeCell ref="E715:E716"/>
    <mergeCell ref="A754:C754"/>
    <mergeCell ref="F725:F726"/>
    <mergeCell ref="G725:G726"/>
    <mergeCell ref="C725:C726"/>
    <mergeCell ref="D725:D726"/>
    <mergeCell ref="E725:E726"/>
    <mergeCell ref="A725:A726"/>
    <mergeCell ref="B725:B726"/>
    <mergeCell ref="A755:C755"/>
    <mergeCell ref="A715:A716"/>
    <mergeCell ref="B715:B716"/>
    <mergeCell ref="E702:E703"/>
    <mergeCell ref="L776:O776"/>
    <mergeCell ref="L758:O758"/>
    <mergeCell ref="L684:O684"/>
    <mergeCell ref="G739:G740"/>
    <mergeCell ref="H739:K739"/>
    <mergeCell ref="L739:O739"/>
    <mergeCell ref="H725:K725"/>
    <mergeCell ref="L715:O715"/>
    <mergeCell ref="H715:K715"/>
    <mergeCell ref="G715:G716"/>
    <mergeCell ref="L725:O725"/>
    <mergeCell ref="F702:F703"/>
    <mergeCell ref="D702:D703"/>
    <mergeCell ref="F715:F716"/>
    <mergeCell ref="E684:E685"/>
    <mergeCell ref="F684:F685"/>
    <mergeCell ref="G684:G685"/>
    <mergeCell ref="H684:K684"/>
    <mergeCell ref="A684:A685"/>
    <mergeCell ref="B684:B685"/>
    <mergeCell ref="C684:C685"/>
    <mergeCell ref="D684:D685"/>
    <mergeCell ref="G702:G703"/>
    <mergeCell ref="H702:K702"/>
    <mergeCell ref="A682:C682"/>
    <mergeCell ref="A647:A648"/>
    <mergeCell ref="B647:B648"/>
    <mergeCell ref="C647:C648"/>
    <mergeCell ref="D647:D648"/>
    <mergeCell ref="F657:F658"/>
    <mergeCell ref="G657:G658"/>
    <mergeCell ref="L632:O632"/>
    <mergeCell ref="A671:A672"/>
    <mergeCell ref="B671:B672"/>
    <mergeCell ref="C671:C672"/>
    <mergeCell ref="D671:D672"/>
    <mergeCell ref="E671:E672"/>
    <mergeCell ref="F671:F672"/>
    <mergeCell ref="F647:F648"/>
    <mergeCell ref="G647:G648"/>
    <mergeCell ref="H647:K647"/>
    <mergeCell ref="E657:E658"/>
    <mergeCell ref="E647:E648"/>
    <mergeCell ref="C657:C658"/>
    <mergeCell ref="D657:D658"/>
    <mergeCell ref="G671:G672"/>
    <mergeCell ref="H671:K671"/>
    <mergeCell ref="L671:O671"/>
    <mergeCell ref="A680:C680"/>
    <mergeCell ref="A681:C681"/>
    <mergeCell ref="A628:C628"/>
    <mergeCell ref="A577:A578"/>
    <mergeCell ref="B577:B578"/>
    <mergeCell ref="C577:C578"/>
    <mergeCell ref="D577:D578"/>
    <mergeCell ref="D587:D588"/>
    <mergeCell ref="L577:O577"/>
    <mergeCell ref="E632:E633"/>
    <mergeCell ref="F632:F633"/>
    <mergeCell ref="G632:G633"/>
    <mergeCell ref="A632:A633"/>
    <mergeCell ref="B632:B633"/>
    <mergeCell ref="C632:C633"/>
    <mergeCell ref="D632:D633"/>
    <mergeCell ref="L587:O587"/>
    <mergeCell ref="C587:C588"/>
    <mergeCell ref="E577:E578"/>
    <mergeCell ref="E587:E588"/>
    <mergeCell ref="F587:F588"/>
    <mergeCell ref="A613:C613"/>
    <mergeCell ref="D616:D617"/>
    <mergeCell ref="E616:E617"/>
    <mergeCell ref="G549:G550"/>
    <mergeCell ref="H549:K549"/>
    <mergeCell ref="L647:O647"/>
    <mergeCell ref="L657:O657"/>
    <mergeCell ref="H657:K657"/>
    <mergeCell ref="H632:K632"/>
    <mergeCell ref="L517:O517"/>
    <mergeCell ref="L508:O508"/>
    <mergeCell ref="G517:G518"/>
    <mergeCell ref="H616:K616"/>
    <mergeCell ref="L616:O616"/>
    <mergeCell ref="L549:O549"/>
    <mergeCell ref="G587:G588"/>
    <mergeCell ref="H587:K587"/>
    <mergeCell ref="G616:G617"/>
    <mergeCell ref="E600:E601"/>
    <mergeCell ref="F600:F601"/>
    <mergeCell ref="G600:G601"/>
    <mergeCell ref="H600:K600"/>
    <mergeCell ref="A560:C560"/>
    <mergeCell ref="A564:A565"/>
    <mergeCell ref="B564:B565"/>
    <mergeCell ref="C564:C565"/>
    <mergeCell ref="D564:D565"/>
    <mergeCell ref="E564:E565"/>
    <mergeCell ref="F564:F565"/>
    <mergeCell ref="G564:G565"/>
    <mergeCell ref="H577:K577"/>
    <mergeCell ref="D600:D601"/>
    <mergeCell ref="H174:K174"/>
    <mergeCell ref="E159:E160"/>
    <mergeCell ref="L159:O159"/>
    <mergeCell ref="L62:O62"/>
    <mergeCell ref="G62:G63"/>
    <mergeCell ref="F62:F63"/>
    <mergeCell ref="D104:D105"/>
    <mergeCell ref="H89:K89"/>
    <mergeCell ref="F74:F75"/>
    <mergeCell ref="A137:C137"/>
    <mergeCell ref="G50:G51"/>
    <mergeCell ref="H50:K50"/>
    <mergeCell ref="L50:O50"/>
    <mergeCell ref="H127:K127"/>
    <mergeCell ref="L140:O140"/>
    <mergeCell ref="L104:O104"/>
    <mergeCell ref="L127:O127"/>
    <mergeCell ref="E127:E128"/>
    <mergeCell ref="F127:F128"/>
    <mergeCell ref="G127:G128"/>
    <mergeCell ref="A140:A141"/>
    <mergeCell ref="B140:B141"/>
    <mergeCell ref="A115:A116"/>
    <mergeCell ref="B115:B116"/>
    <mergeCell ref="C115:C116"/>
    <mergeCell ref="B127:B128"/>
    <mergeCell ref="E62:E63"/>
    <mergeCell ref="A72:C72"/>
    <mergeCell ref="A127:A128"/>
    <mergeCell ref="H395:K395"/>
    <mergeCell ref="F478:F479"/>
    <mergeCell ref="G478:G479"/>
    <mergeCell ref="L493:O493"/>
    <mergeCell ref="D493:D494"/>
    <mergeCell ref="L534:O534"/>
    <mergeCell ref="D508:D509"/>
    <mergeCell ref="E508:E509"/>
    <mergeCell ref="F508:F509"/>
    <mergeCell ref="D517:D518"/>
    <mergeCell ref="E517:E518"/>
    <mergeCell ref="H478:K478"/>
    <mergeCell ref="G493:G494"/>
    <mergeCell ref="H493:K493"/>
    <mergeCell ref="H508:K508"/>
    <mergeCell ref="G534:G535"/>
    <mergeCell ref="F517:F518"/>
    <mergeCell ref="H517:K517"/>
    <mergeCell ref="E493:E494"/>
    <mergeCell ref="F493:F494"/>
    <mergeCell ref="F534:F535"/>
    <mergeCell ref="H534:K534"/>
    <mergeCell ref="G508:G509"/>
    <mergeCell ref="L478:O478"/>
    <mergeCell ref="B306:B307"/>
    <mergeCell ref="E315:E316"/>
    <mergeCell ref="E306:E307"/>
    <mergeCell ref="G395:G396"/>
    <mergeCell ref="A406:D406"/>
    <mergeCell ref="A410:A411"/>
    <mergeCell ref="B410:B411"/>
    <mergeCell ref="C410:C411"/>
    <mergeCell ref="D410:D411"/>
    <mergeCell ref="E410:E411"/>
    <mergeCell ref="F410:F411"/>
    <mergeCell ref="G410:G411"/>
    <mergeCell ref="A337:B337"/>
    <mergeCell ref="A338:C338"/>
    <mergeCell ref="C306:C307"/>
    <mergeCell ref="D306:D307"/>
    <mergeCell ref="F315:F316"/>
    <mergeCell ref="G315:G316"/>
    <mergeCell ref="A534:A535"/>
    <mergeCell ref="A493:A494"/>
    <mergeCell ref="B493:B494"/>
    <mergeCell ref="C493:C494"/>
    <mergeCell ref="B534:B535"/>
    <mergeCell ref="C534:C535"/>
    <mergeCell ref="A517:A518"/>
    <mergeCell ref="D478:D479"/>
    <mergeCell ref="E478:E479"/>
    <mergeCell ref="L13:O13"/>
    <mergeCell ref="F89:F90"/>
    <mergeCell ref="G89:G90"/>
    <mergeCell ref="H13:K13"/>
    <mergeCell ref="H40:K40"/>
    <mergeCell ref="L74:O74"/>
    <mergeCell ref="L89:O89"/>
    <mergeCell ref="L115:O115"/>
    <mergeCell ref="A50:A51"/>
    <mergeCell ref="A104:A105"/>
    <mergeCell ref="L40:O40"/>
    <mergeCell ref="H27:K27"/>
    <mergeCell ref="C50:C51"/>
    <mergeCell ref="C89:C90"/>
    <mergeCell ref="B40:B41"/>
    <mergeCell ref="A27:A28"/>
    <mergeCell ref="B27:B28"/>
    <mergeCell ref="C27:C28"/>
    <mergeCell ref="A40:A41"/>
    <mergeCell ref="E50:E51"/>
    <mergeCell ref="F50:F51"/>
    <mergeCell ref="B50:B51"/>
    <mergeCell ref="B104:B105"/>
    <mergeCell ref="H104:K104"/>
    <mergeCell ref="F4:K4"/>
    <mergeCell ref="F5:K5"/>
    <mergeCell ref="A2:C2"/>
    <mergeCell ref="A3:C3"/>
    <mergeCell ref="A4:C4"/>
    <mergeCell ref="A7:C7"/>
    <mergeCell ref="B13:B14"/>
    <mergeCell ref="A10:C10"/>
    <mergeCell ref="A11:C11"/>
    <mergeCell ref="A9:C9"/>
    <mergeCell ref="A13:A14"/>
    <mergeCell ref="C13:C14"/>
    <mergeCell ref="G13:G14"/>
    <mergeCell ref="L2:O2"/>
    <mergeCell ref="L3:O3"/>
    <mergeCell ref="D127:D128"/>
    <mergeCell ref="D62:D63"/>
    <mergeCell ref="E115:E116"/>
    <mergeCell ref="E89:E90"/>
    <mergeCell ref="E104:E105"/>
    <mergeCell ref="E74:E75"/>
    <mergeCell ref="L4:O4"/>
    <mergeCell ref="F2:I2"/>
    <mergeCell ref="D89:D90"/>
    <mergeCell ref="L5:O5"/>
    <mergeCell ref="F3:I3"/>
    <mergeCell ref="F9:I9"/>
    <mergeCell ref="D40:D41"/>
    <mergeCell ref="E40:E41"/>
    <mergeCell ref="L27:O27"/>
    <mergeCell ref="F104:F105"/>
    <mergeCell ref="F115:F116"/>
    <mergeCell ref="G115:G116"/>
    <mergeCell ref="H115:K115"/>
    <mergeCell ref="D13:D14"/>
    <mergeCell ref="D27:D28"/>
    <mergeCell ref="F40:F41"/>
    <mergeCell ref="D197:D198"/>
    <mergeCell ref="G27:G28"/>
    <mergeCell ref="C260:C261"/>
    <mergeCell ref="L7:O7"/>
    <mergeCell ref="F7:I7"/>
    <mergeCell ref="L9:O9"/>
    <mergeCell ref="D74:D75"/>
    <mergeCell ref="E13:E14"/>
    <mergeCell ref="F13:F14"/>
    <mergeCell ref="E27:E28"/>
    <mergeCell ref="F27:F28"/>
    <mergeCell ref="C104:C105"/>
    <mergeCell ref="C127:C128"/>
    <mergeCell ref="A70:C70"/>
    <mergeCell ref="A71:C71"/>
    <mergeCell ref="A74:A75"/>
    <mergeCell ref="B74:B75"/>
    <mergeCell ref="C40:C41"/>
    <mergeCell ref="H62:K62"/>
    <mergeCell ref="H140:K140"/>
    <mergeCell ref="F140:F141"/>
    <mergeCell ref="G74:G75"/>
    <mergeCell ref="L174:O174"/>
    <mergeCell ref="H74:K74"/>
    <mergeCell ref="G197:G198"/>
    <mergeCell ref="G159:G160"/>
    <mergeCell ref="F185:F186"/>
    <mergeCell ref="G185:G186"/>
    <mergeCell ref="F197:F198"/>
    <mergeCell ref="G174:G175"/>
    <mergeCell ref="F212:F213"/>
    <mergeCell ref="E140:E141"/>
    <mergeCell ref="E197:E198"/>
    <mergeCell ref="E174:E175"/>
    <mergeCell ref="F174:F175"/>
    <mergeCell ref="F159:F160"/>
    <mergeCell ref="G140:G141"/>
    <mergeCell ref="A225:A226"/>
    <mergeCell ref="C225:C226"/>
    <mergeCell ref="D174:D175"/>
    <mergeCell ref="B225:B226"/>
    <mergeCell ref="D185:D186"/>
    <mergeCell ref="C140:C141"/>
    <mergeCell ref="C292:C293"/>
    <mergeCell ref="A306:A307"/>
    <mergeCell ref="A240:A241"/>
    <mergeCell ref="A248:A249"/>
    <mergeCell ref="B248:B249"/>
    <mergeCell ref="C248:C249"/>
    <mergeCell ref="A159:A160"/>
    <mergeCell ref="C159:C160"/>
    <mergeCell ref="B159:B160"/>
    <mergeCell ref="A197:A198"/>
    <mergeCell ref="B197:B198"/>
    <mergeCell ref="C197:C198"/>
    <mergeCell ref="C185:C186"/>
    <mergeCell ref="A212:A213"/>
    <mergeCell ref="B212:B213"/>
    <mergeCell ref="A208:C208"/>
    <mergeCell ref="C174:C175"/>
    <mergeCell ref="A209:C209"/>
    <mergeCell ref="G40:G41"/>
    <mergeCell ref="D50:D51"/>
    <mergeCell ref="E212:E213"/>
    <mergeCell ref="B240:B241"/>
    <mergeCell ref="C240:C241"/>
    <mergeCell ref="A89:A90"/>
    <mergeCell ref="B89:B90"/>
    <mergeCell ref="A138:C138"/>
    <mergeCell ref="D115:D116"/>
    <mergeCell ref="D140:D141"/>
    <mergeCell ref="C212:C213"/>
    <mergeCell ref="D212:D213"/>
    <mergeCell ref="A210:C210"/>
    <mergeCell ref="A185:A186"/>
    <mergeCell ref="B185:B186"/>
    <mergeCell ref="E225:E226"/>
    <mergeCell ref="A62:A63"/>
    <mergeCell ref="B62:B63"/>
    <mergeCell ref="C62:C63"/>
    <mergeCell ref="A174:A175"/>
    <mergeCell ref="B174:B175"/>
    <mergeCell ref="E240:E241"/>
    <mergeCell ref="A136:B136"/>
    <mergeCell ref="C74:C75"/>
    <mergeCell ref="A612:C612"/>
    <mergeCell ref="B517:B518"/>
    <mergeCell ref="C517:C518"/>
    <mergeCell ref="D327:D328"/>
    <mergeCell ref="A315:A316"/>
    <mergeCell ref="B315:B316"/>
    <mergeCell ref="C315:C316"/>
    <mergeCell ref="D549:D550"/>
    <mergeCell ref="D534:D535"/>
    <mergeCell ref="A476:C476"/>
    <mergeCell ref="A478:A479"/>
    <mergeCell ref="B478:B479"/>
    <mergeCell ref="C478:C479"/>
    <mergeCell ref="B508:B509"/>
    <mergeCell ref="C508:C509"/>
    <mergeCell ref="C600:C601"/>
    <mergeCell ref="A546:C546"/>
    <mergeCell ref="A340:A341"/>
    <mergeCell ref="B340:B341"/>
    <mergeCell ref="C340:C341"/>
    <mergeCell ref="A336:B336"/>
    <mergeCell ref="A407:B407"/>
    <mergeCell ref="A408:C408"/>
    <mergeCell ref="A508:A509"/>
    <mergeCell ref="L197:O197"/>
    <mergeCell ref="H248:K248"/>
    <mergeCell ref="H240:K240"/>
    <mergeCell ref="L240:O240"/>
    <mergeCell ref="L225:O225"/>
    <mergeCell ref="L248:O248"/>
    <mergeCell ref="H225:K225"/>
    <mergeCell ref="H197:K197"/>
    <mergeCell ref="L185:O185"/>
    <mergeCell ref="G248:G249"/>
    <mergeCell ref="D225:D226"/>
    <mergeCell ref="H306:K306"/>
    <mergeCell ref="L306:O306"/>
    <mergeCell ref="L212:O212"/>
    <mergeCell ref="L260:O260"/>
    <mergeCell ref="F306:F307"/>
    <mergeCell ref="G306:G307"/>
    <mergeCell ref="L274:O274"/>
    <mergeCell ref="G274:G275"/>
    <mergeCell ref="G225:G226"/>
    <mergeCell ref="G240:G241"/>
    <mergeCell ref="F240:F241"/>
    <mergeCell ref="F292:F293"/>
    <mergeCell ref="F225:F226"/>
    <mergeCell ref="L292:O292"/>
    <mergeCell ref="H292:K292"/>
    <mergeCell ref="G260:G261"/>
    <mergeCell ref="G292:G293"/>
    <mergeCell ref="E292:E293"/>
    <mergeCell ref="G212:G213"/>
    <mergeCell ref="L395:O395"/>
    <mergeCell ref="A826:C826"/>
    <mergeCell ref="F616:F617"/>
    <mergeCell ref="A614:C614"/>
    <mergeCell ref="F248:F249"/>
    <mergeCell ref="F340:F341"/>
    <mergeCell ref="A380:A381"/>
    <mergeCell ref="B380:B381"/>
    <mergeCell ref="C380:C381"/>
    <mergeCell ref="D380:D381"/>
    <mergeCell ref="E380:E381"/>
    <mergeCell ref="E549:E550"/>
    <mergeCell ref="A547:C547"/>
    <mergeCell ref="A549:A550"/>
    <mergeCell ref="B549:B550"/>
    <mergeCell ref="C549:C550"/>
    <mergeCell ref="E274:E275"/>
    <mergeCell ref="E248:E249"/>
    <mergeCell ref="A545:C545"/>
    <mergeCell ref="L315:O315"/>
    <mergeCell ref="D274:D275"/>
    <mergeCell ref="E260:E261"/>
    <mergeCell ref="A260:A261"/>
    <mergeCell ref="B260:B261"/>
    <mergeCell ref="A827:C827"/>
    <mergeCell ref="A828:C828"/>
    <mergeCell ref="F380:F381"/>
    <mergeCell ref="G380:G381"/>
    <mergeCell ref="H380:K380"/>
    <mergeCell ref="L380:O380"/>
    <mergeCell ref="A395:A396"/>
    <mergeCell ref="B395:B396"/>
    <mergeCell ref="C395:C396"/>
    <mergeCell ref="D395:D396"/>
    <mergeCell ref="E395:E396"/>
    <mergeCell ref="F395:F396"/>
    <mergeCell ref="A616:A617"/>
    <mergeCell ref="B616:B617"/>
    <mergeCell ref="C616:C617"/>
    <mergeCell ref="L600:O600"/>
    <mergeCell ref="H564:K564"/>
    <mergeCell ref="L564:O564"/>
    <mergeCell ref="A600:A601"/>
    <mergeCell ref="B600:B601"/>
    <mergeCell ref="E534:E535"/>
    <mergeCell ref="F549:F550"/>
    <mergeCell ref="F577:F578"/>
    <mergeCell ref="G577:G578"/>
    <mergeCell ref="G830:G831"/>
    <mergeCell ref="H830:K830"/>
    <mergeCell ref="L830:O830"/>
    <mergeCell ref="A848:A849"/>
    <mergeCell ref="B848:B849"/>
    <mergeCell ref="C848:C849"/>
    <mergeCell ref="D848:D849"/>
    <mergeCell ref="E848:E849"/>
    <mergeCell ref="F848:F849"/>
    <mergeCell ref="G848:G849"/>
    <mergeCell ref="A830:A831"/>
    <mergeCell ref="B830:B831"/>
    <mergeCell ref="C830:C831"/>
    <mergeCell ref="D830:D831"/>
    <mergeCell ref="E830:E831"/>
    <mergeCell ref="F830:F831"/>
    <mergeCell ref="H848:K848"/>
    <mergeCell ref="L848:O848"/>
    <mergeCell ref="A862:A863"/>
    <mergeCell ref="B862:B863"/>
    <mergeCell ref="C862:C863"/>
    <mergeCell ref="D862:D863"/>
    <mergeCell ref="E862:E863"/>
    <mergeCell ref="F862:F863"/>
    <mergeCell ref="G862:G863"/>
    <mergeCell ref="H862:K862"/>
    <mergeCell ref="L862:O862"/>
    <mergeCell ref="A871:A872"/>
    <mergeCell ref="B871:B872"/>
    <mergeCell ref="C871:C872"/>
    <mergeCell ref="D871:D872"/>
    <mergeCell ref="E871:E872"/>
    <mergeCell ref="F871:F872"/>
    <mergeCell ref="G871:G872"/>
    <mergeCell ref="H871:K871"/>
    <mergeCell ref="L871:O871"/>
    <mergeCell ref="G887:G888"/>
    <mergeCell ref="H887:K887"/>
    <mergeCell ref="L887:O887"/>
    <mergeCell ref="A887:A888"/>
    <mergeCell ref="B887:B888"/>
    <mergeCell ref="C887:C888"/>
    <mergeCell ref="D887:D888"/>
    <mergeCell ref="E887:E888"/>
    <mergeCell ref="F887:F888"/>
  </mergeCells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Лист4</vt:lpstr>
      <vt:lpstr>Лист5</vt:lpstr>
      <vt:lpstr>Лист6</vt:lpstr>
      <vt:lpstr>Лист1</vt:lpstr>
      <vt:lpstr>Лист2</vt:lpstr>
      <vt:lpstr>Лист3</vt:lpstr>
    </vt:vector>
  </TitlesOfParts>
  <Manager/>
  <Company>МУП "Школьник"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Артем</dc:creator>
  <cp:keywords/>
  <dc:description/>
  <cp:lastModifiedBy>User</cp:lastModifiedBy>
  <cp:revision/>
  <dcterms:created xsi:type="dcterms:W3CDTF">2016-06-22T05:39:38Z</dcterms:created>
  <dcterms:modified xsi:type="dcterms:W3CDTF">2024-03-27T17:46:48Z</dcterms:modified>
  <cp:category/>
  <cp:contentStatus/>
</cp:coreProperties>
</file>