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ГЭ\Desktop\столовая\лагерь\"/>
    </mc:Choice>
  </mc:AlternateContent>
  <bookViews>
    <workbookView xWindow="0" yWindow="0" windowWidth="20490" windowHeight="7665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2" sheetId="2" r:id="rId5"/>
    <sheet name="Лист3" sheetId="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82" i="1" l="1"/>
  <c r="N1282" i="1"/>
  <c r="M1282" i="1"/>
  <c r="L1282" i="1"/>
  <c r="K1282" i="1"/>
  <c r="J1282" i="1"/>
  <c r="I1282" i="1"/>
  <c r="H1282" i="1"/>
  <c r="G1282" i="1"/>
  <c r="F1282" i="1"/>
  <c r="E1282" i="1"/>
  <c r="D1282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E1135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O994" i="1"/>
  <c r="O1039" i="1" s="1"/>
  <c r="N994" i="1"/>
  <c r="N1039" i="1" s="1"/>
  <c r="M994" i="1"/>
  <c r="M1039" i="1" s="1"/>
  <c r="L994" i="1"/>
  <c r="L1039" i="1" s="1"/>
  <c r="K994" i="1"/>
  <c r="K1039" i="1" s="1"/>
  <c r="J994" i="1"/>
  <c r="J1039" i="1" s="1"/>
  <c r="I994" i="1"/>
  <c r="I1039" i="1" s="1"/>
  <c r="H994" i="1"/>
  <c r="H1039" i="1" s="1"/>
  <c r="G994" i="1"/>
  <c r="F994" i="1"/>
  <c r="E994" i="1"/>
  <c r="D994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E280" i="1" l="1"/>
  <c r="F280" i="1"/>
  <c r="G280" i="1"/>
  <c r="H280" i="1"/>
  <c r="I280" i="1"/>
  <c r="J280" i="1"/>
  <c r="K280" i="1"/>
  <c r="L280" i="1"/>
  <c r="M280" i="1"/>
  <c r="N280" i="1"/>
  <c r="O280" i="1"/>
  <c r="D280" i="1"/>
  <c r="E169" i="1"/>
  <c r="F169" i="1"/>
  <c r="G169" i="1"/>
  <c r="H169" i="1"/>
  <c r="I169" i="1"/>
  <c r="J169" i="1"/>
  <c r="K169" i="1"/>
  <c r="L169" i="1"/>
  <c r="M169" i="1"/>
  <c r="N169" i="1"/>
  <c r="O169" i="1"/>
  <c r="D169" i="1"/>
  <c r="E441" i="1" l="1"/>
  <c r="F441" i="1"/>
  <c r="G441" i="1"/>
  <c r="H441" i="1"/>
  <c r="I441" i="1"/>
  <c r="J441" i="1"/>
  <c r="K441" i="1"/>
  <c r="L441" i="1"/>
  <c r="M441" i="1"/>
  <c r="N441" i="1"/>
  <c r="O441" i="1"/>
  <c r="D441" i="1"/>
  <c r="E97" i="1" l="1"/>
  <c r="F97" i="1"/>
  <c r="G97" i="1"/>
  <c r="H97" i="1"/>
  <c r="I97" i="1"/>
  <c r="J97" i="1"/>
  <c r="K97" i="1"/>
  <c r="L97" i="1"/>
  <c r="M97" i="1"/>
  <c r="N97" i="1"/>
  <c r="O97" i="1"/>
  <c r="D97" i="1"/>
  <c r="G16" i="1"/>
  <c r="H16" i="1"/>
  <c r="I16" i="1"/>
  <c r="J16" i="1"/>
  <c r="K16" i="1"/>
  <c r="L16" i="1"/>
  <c r="M16" i="1"/>
  <c r="N16" i="1"/>
  <c r="O16" i="1"/>
  <c r="E16" i="1"/>
  <c r="F16" i="1"/>
  <c r="D16" i="1"/>
  <c r="O816" i="1" l="1"/>
  <c r="N816" i="1"/>
  <c r="M816" i="1"/>
  <c r="K816" i="1"/>
  <c r="L816" i="1"/>
  <c r="J816" i="1"/>
  <c r="I816" i="1"/>
  <c r="H816" i="1"/>
  <c r="G816" i="1"/>
  <c r="F816" i="1"/>
  <c r="E816" i="1"/>
  <c r="D816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D318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M564" i="1"/>
  <c r="O767" i="1"/>
  <c r="O705" i="1"/>
  <c r="M579" i="1"/>
  <c r="N611" i="1"/>
  <c r="O611" i="1"/>
  <c r="M611" i="1"/>
  <c r="L611" i="1"/>
  <c r="K611" i="1"/>
  <c r="J611" i="1"/>
  <c r="I611" i="1"/>
  <c r="H611" i="1"/>
  <c r="G611" i="1"/>
  <c r="F611" i="1"/>
  <c r="E611" i="1"/>
  <c r="D611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D340" i="1"/>
  <c r="I292" i="1"/>
  <c r="D108" i="1"/>
  <c r="O108" i="1"/>
  <c r="N108" i="1"/>
  <c r="M108" i="1"/>
  <c r="L108" i="1"/>
  <c r="K108" i="1"/>
  <c r="J108" i="1"/>
  <c r="I108" i="1"/>
  <c r="H108" i="1"/>
  <c r="G108" i="1"/>
  <c r="F108" i="1"/>
  <c r="E108" i="1"/>
  <c r="M49" i="1"/>
  <c r="F75" i="1"/>
  <c r="E75" i="1"/>
  <c r="D7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O292" i="1"/>
  <c r="N292" i="1"/>
  <c r="M292" i="1"/>
  <c r="L292" i="1"/>
  <c r="K292" i="1"/>
  <c r="J292" i="1"/>
  <c r="H292" i="1"/>
  <c r="G292" i="1"/>
  <c r="F292" i="1"/>
  <c r="E292" i="1"/>
  <c r="D292" i="1"/>
  <c r="D788" i="1"/>
  <c r="O788" i="1"/>
  <c r="N788" i="1"/>
  <c r="M788" i="1"/>
  <c r="L788" i="1"/>
  <c r="K788" i="1"/>
  <c r="J788" i="1"/>
  <c r="I788" i="1"/>
  <c r="H788" i="1"/>
  <c r="G788" i="1"/>
  <c r="F788" i="1"/>
  <c r="E788" i="1"/>
  <c r="J29" i="1"/>
  <c r="O29" i="1"/>
  <c r="N29" i="1"/>
  <c r="M29" i="1"/>
  <c r="L29" i="1"/>
  <c r="I29" i="1"/>
  <c r="G29" i="1"/>
  <c r="K29" i="1"/>
  <c r="H29" i="1"/>
  <c r="F29" i="1"/>
  <c r="E29" i="1"/>
  <c r="D29" i="1"/>
  <c r="O353" i="1"/>
  <c r="N353" i="1"/>
  <c r="M353" i="1"/>
  <c r="L353" i="1"/>
  <c r="K353" i="1"/>
  <c r="J353" i="1"/>
  <c r="I353" i="1"/>
  <c r="H353" i="1"/>
  <c r="F353" i="1"/>
  <c r="G353" i="1"/>
  <c r="E353" i="1"/>
  <c r="D353" i="1"/>
  <c r="O340" i="1"/>
  <c r="N340" i="1"/>
  <c r="M340" i="1"/>
  <c r="L340" i="1"/>
  <c r="K340" i="1"/>
  <c r="J340" i="1"/>
  <c r="I340" i="1"/>
  <c r="H340" i="1"/>
  <c r="G340" i="1"/>
  <c r="F340" i="1"/>
  <c r="E340" i="1"/>
  <c r="L713" i="1"/>
  <c r="O796" i="1"/>
  <c r="N767" i="1"/>
  <c r="N796" i="1"/>
  <c r="M767" i="1"/>
  <c r="M796" i="1"/>
  <c r="L767" i="1"/>
  <c r="L796" i="1"/>
  <c r="K767" i="1"/>
  <c r="K796" i="1"/>
  <c r="J767" i="1"/>
  <c r="J796" i="1"/>
  <c r="I767" i="1"/>
  <c r="I796" i="1"/>
  <c r="H767" i="1"/>
  <c r="H796" i="1"/>
  <c r="G796" i="1"/>
  <c r="F796" i="1"/>
  <c r="E796" i="1"/>
  <c r="D79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G767" i="1"/>
  <c r="F767" i="1"/>
  <c r="E767" i="1"/>
  <c r="D767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N301" i="1"/>
  <c r="O318" i="1"/>
  <c r="N318" i="1"/>
  <c r="M318" i="1"/>
  <c r="L318" i="1"/>
  <c r="K318" i="1"/>
  <c r="J318" i="1"/>
  <c r="I318" i="1"/>
  <c r="H318" i="1"/>
  <c r="G318" i="1"/>
  <c r="F318" i="1"/>
  <c r="E318" i="1"/>
  <c r="O89" i="1"/>
  <c r="J89" i="1"/>
  <c r="F89" i="1"/>
  <c r="E89" i="1"/>
  <c r="D89" i="1"/>
  <c r="N89" i="1"/>
  <c r="M89" i="1"/>
  <c r="L89" i="1"/>
  <c r="K89" i="1"/>
  <c r="I89" i="1"/>
  <c r="H89" i="1"/>
  <c r="G89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O301" i="1"/>
  <c r="M301" i="1"/>
  <c r="L301" i="1"/>
  <c r="K301" i="1"/>
  <c r="J301" i="1"/>
  <c r="I301" i="1"/>
  <c r="H301" i="1"/>
  <c r="G301" i="1"/>
  <c r="F301" i="1"/>
  <c r="E301" i="1"/>
  <c r="D301" i="1"/>
  <c r="D56" i="1"/>
  <c r="N705" i="1"/>
  <c r="M705" i="1"/>
  <c r="L705" i="1"/>
  <c r="K705" i="1"/>
  <c r="J705" i="1"/>
  <c r="I705" i="1"/>
  <c r="H705" i="1"/>
  <c r="G705" i="1"/>
  <c r="F705" i="1"/>
  <c r="E705" i="1"/>
  <c r="D705" i="1"/>
  <c r="O147" i="1"/>
  <c r="N147" i="1"/>
  <c r="M147" i="1"/>
  <c r="L147" i="1"/>
  <c r="K147" i="1"/>
  <c r="J147" i="1"/>
  <c r="I147" i="1"/>
  <c r="H147" i="1"/>
  <c r="G147" i="1"/>
  <c r="F147" i="1"/>
  <c r="D147" i="1"/>
  <c r="E147" i="1"/>
  <c r="O726" i="1"/>
  <c r="N726" i="1"/>
  <c r="M726" i="1"/>
  <c r="L726" i="1"/>
  <c r="K726" i="1"/>
  <c r="H726" i="1"/>
  <c r="I726" i="1"/>
  <c r="J726" i="1"/>
  <c r="G726" i="1"/>
  <c r="F726" i="1"/>
  <c r="E726" i="1"/>
  <c r="D726" i="1"/>
  <c r="O643" i="1"/>
  <c r="N643" i="1"/>
  <c r="M643" i="1"/>
  <c r="L643" i="1"/>
  <c r="K643" i="1"/>
  <c r="J643" i="1"/>
  <c r="I643" i="1"/>
  <c r="G643" i="1"/>
  <c r="H643" i="1"/>
  <c r="F643" i="1"/>
  <c r="D643" i="1"/>
  <c r="E643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N228" i="1"/>
  <c r="J228" i="1"/>
  <c r="I228" i="1"/>
  <c r="H228" i="1"/>
  <c r="G228" i="1"/>
  <c r="F228" i="1"/>
  <c r="E228" i="1"/>
  <c r="D228" i="1"/>
  <c r="G215" i="1"/>
  <c r="M115" i="1"/>
  <c r="I38" i="1"/>
  <c r="J38" i="1"/>
  <c r="H38" i="1"/>
  <c r="G38" i="1"/>
  <c r="F38" i="1"/>
  <c r="E38" i="1"/>
  <c r="D38" i="1"/>
  <c r="D215" i="1"/>
  <c r="E215" i="1"/>
  <c r="F215" i="1"/>
  <c r="H215" i="1"/>
  <c r="I215" i="1"/>
  <c r="J215" i="1"/>
  <c r="K215" i="1"/>
  <c r="L215" i="1"/>
  <c r="M215" i="1"/>
  <c r="N215" i="1"/>
  <c r="O215" i="1"/>
  <c r="O115" i="1"/>
  <c r="N115" i="1"/>
  <c r="L115" i="1"/>
  <c r="K115" i="1"/>
  <c r="J115" i="1"/>
  <c r="I115" i="1"/>
  <c r="H115" i="1"/>
  <c r="G115" i="1"/>
  <c r="F115" i="1"/>
  <c r="E115" i="1"/>
  <c r="D115" i="1"/>
  <c r="F564" i="1"/>
  <c r="H56" i="1"/>
  <c r="J589" i="1"/>
  <c r="G589" i="1"/>
  <c r="O589" i="1"/>
  <c r="N589" i="1"/>
  <c r="M589" i="1"/>
  <c r="L589" i="1"/>
  <c r="K589" i="1"/>
  <c r="I589" i="1"/>
  <c r="H589" i="1"/>
  <c r="F589" i="1"/>
  <c r="E589" i="1"/>
  <c r="D589" i="1"/>
  <c r="O564" i="1"/>
  <c r="N564" i="1"/>
  <c r="L564" i="1"/>
  <c r="K564" i="1"/>
  <c r="J564" i="1"/>
  <c r="I564" i="1"/>
  <c r="H564" i="1"/>
  <c r="G564" i="1"/>
  <c r="D564" i="1"/>
  <c r="E564" i="1"/>
  <c r="O228" i="1"/>
  <c r="F192" i="1"/>
  <c r="J75" i="1"/>
  <c r="O49" i="1"/>
  <c r="N49" i="1"/>
  <c r="L49" i="1"/>
  <c r="K49" i="1"/>
  <c r="J49" i="1"/>
  <c r="I49" i="1"/>
  <c r="H49" i="1"/>
  <c r="G49" i="1"/>
  <c r="F49" i="1"/>
  <c r="E49" i="1"/>
  <c r="D49" i="1"/>
  <c r="N270" i="1"/>
  <c r="O270" i="1"/>
  <c r="M270" i="1"/>
  <c r="L270" i="1"/>
  <c r="K270" i="1"/>
  <c r="J270" i="1"/>
  <c r="I270" i="1"/>
  <c r="H270" i="1"/>
  <c r="G270" i="1"/>
  <c r="F270" i="1"/>
  <c r="E270" i="1"/>
  <c r="D270" i="1"/>
  <c r="O713" i="1"/>
  <c r="N713" i="1"/>
  <c r="M713" i="1"/>
  <c r="K713" i="1"/>
  <c r="J713" i="1"/>
  <c r="I713" i="1"/>
  <c r="H713" i="1"/>
  <c r="G713" i="1"/>
  <c r="F713" i="1"/>
  <c r="E713" i="1"/>
  <c r="D71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D237" i="1"/>
  <c r="O237" i="1"/>
  <c r="N237" i="1"/>
  <c r="M237" i="1"/>
  <c r="L237" i="1"/>
  <c r="K237" i="1"/>
  <c r="J237" i="1"/>
  <c r="I237" i="1"/>
  <c r="H237" i="1"/>
  <c r="G237" i="1"/>
  <c r="F237" i="1"/>
  <c r="E23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O56" i="1"/>
  <c r="N56" i="1"/>
  <c r="M56" i="1"/>
  <c r="L56" i="1"/>
  <c r="K56" i="1"/>
  <c r="J56" i="1"/>
  <c r="I56" i="1"/>
  <c r="G56" i="1"/>
  <c r="F56" i="1"/>
  <c r="E56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579" i="1"/>
  <c r="N579" i="1"/>
  <c r="L579" i="1"/>
  <c r="K579" i="1"/>
  <c r="J579" i="1"/>
  <c r="I579" i="1"/>
  <c r="H579" i="1"/>
  <c r="G579" i="1"/>
  <c r="F579" i="1"/>
  <c r="E579" i="1"/>
  <c r="D579" i="1"/>
  <c r="O504" i="1"/>
  <c r="O547" i="1"/>
  <c r="N504" i="1"/>
  <c r="N547" i="1"/>
  <c r="M504" i="1"/>
  <c r="M547" i="1"/>
  <c r="L504" i="1"/>
  <c r="L547" i="1"/>
  <c r="K504" i="1"/>
  <c r="K547" i="1"/>
  <c r="J504" i="1"/>
  <c r="J547" i="1"/>
  <c r="I504" i="1"/>
  <c r="I547" i="1"/>
  <c r="H504" i="1"/>
  <c r="H547" i="1"/>
  <c r="G504" i="1"/>
  <c r="G547" i="1"/>
  <c r="F504" i="1"/>
  <c r="F547" i="1"/>
  <c r="E504" i="1"/>
  <c r="E547" i="1"/>
  <c r="D504" i="1"/>
  <c r="D547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O192" i="1"/>
  <c r="O207" i="1"/>
  <c r="N192" i="1"/>
  <c r="N207" i="1"/>
  <c r="M192" i="1"/>
  <c r="M207" i="1"/>
  <c r="M228" i="1"/>
  <c r="L192" i="1"/>
  <c r="L207" i="1"/>
  <c r="L228" i="1"/>
  <c r="K192" i="1"/>
  <c r="K207" i="1"/>
  <c r="K228" i="1"/>
  <c r="J192" i="1"/>
  <c r="J207" i="1"/>
  <c r="I192" i="1"/>
  <c r="I207" i="1"/>
  <c r="H192" i="1"/>
  <c r="H207" i="1"/>
  <c r="G192" i="1"/>
  <c r="G207" i="1"/>
  <c r="F207" i="1"/>
  <c r="E192" i="1"/>
  <c r="E207" i="1"/>
  <c r="D192" i="1"/>
  <c r="D20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75" i="1"/>
  <c r="N75" i="1"/>
  <c r="M75" i="1"/>
  <c r="L75" i="1"/>
  <c r="K75" i="1"/>
  <c r="I75" i="1"/>
  <c r="H75" i="1"/>
  <c r="G75" i="1"/>
  <c r="K38" i="1"/>
  <c r="L38" i="1"/>
  <c r="M38" i="1"/>
  <c r="N38" i="1"/>
  <c r="O38" i="1"/>
  <c r="E271" i="1"/>
  <c r="L672" i="1" l="1"/>
  <c r="M177" i="1"/>
  <c r="L177" i="1"/>
  <c r="H177" i="1"/>
  <c r="K177" i="1"/>
  <c r="J177" i="1"/>
  <c r="O177" i="1"/>
  <c r="I177" i="1"/>
  <c r="M612" i="1"/>
  <c r="N177" i="1"/>
</calcChain>
</file>

<file path=xl/sharedStrings.xml><?xml version="1.0" encoding="utf-8"?>
<sst xmlns="http://schemas.openxmlformats.org/spreadsheetml/2006/main" count="2602" uniqueCount="210">
  <si>
    <r>
      <t xml:space="preserve">               </t>
    </r>
    <r>
      <rPr>
        <b/>
        <sz val="10"/>
        <rFont val="Arial Cyr"/>
        <charset val="204"/>
      </rPr>
      <t xml:space="preserve">Примерное меню </t>
    </r>
  </si>
  <si>
    <t>и пищевая ценность приготовляемых блюд</t>
  </si>
  <si>
    <t>День - понедельник</t>
  </si>
  <si>
    <t>Неделя - первая</t>
  </si>
  <si>
    <t xml:space="preserve">      Завтрак</t>
  </si>
  <si>
    <t>№ рецептуры</t>
  </si>
  <si>
    <t>Масса порции</t>
  </si>
  <si>
    <t>Наименование блюд</t>
  </si>
  <si>
    <t>Белки</t>
  </si>
  <si>
    <t>Жиры</t>
  </si>
  <si>
    <t>Углеводы</t>
  </si>
  <si>
    <t>Энергетическая ценность (ккал)</t>
  </si>
  <si>
    <t>Минеральные вещества (мг)</t>
  </si>
  <si>
    <t>Витамины</t>
  </si>
  <si>
    <t>Са</t>
  </si>
  <si>
    <t>Mg</t>
  </si>
  <si>
    <t>P</t>
  </si>
  <si>
    <t>Fe</t>
  </si>
  <si>
    <t>А</t>
  </si>
  <si>
    <t>В1</t>
  </si>
  <si>
    <t>РР</t>
  </si>
  <si>
    <t>С</t>
  </si>
  <si>
    <t>Омлет запеченый с сыром</t>
  </si>
  <si>
    <t>Масло сливочное</t>
  </si>
  <si>
    <t>Какао со сгущенным молоком</t>
  </si>
  <si>
    <t>Хлеб пшеничный</t>
  </si>
  <si>
    <t>Хлеб ржаной</t>
  </si>
  <si>
    <t>Итого</t>
  </si>
  <si>
    <t xml:space="preserve">   Обед</t>
  </si>
  <si>
    <t>Плов из свинины</t>
  </si>
  <si>
    <t>Компот из сухофруктов</t>
  </si>
  <si>
    <t>итого</t>
  </si>
  <si>
    <r>
      <t xml:space="preserve">              </t>
    </r>
    <r>
      <rPr>
        <b/>
        <sz val="10"/>
        <rFont val="Times New Roman"/>
        <family val="1"/>
        <charset val="204"/>
      </rPr>
      <t>Полдник</t>
    </r>
  </si>
  <si>
    <t>Фрукты</t>
  </si>
  <si>
    <t>Сок фруктовый</t>
  </si>
  <si>
    <t xml:space="preserve">   Ужин</t>
  </si>
  <si>
    <t>100/100</t>
  </si>
  <si>
    <t>Картофельное пюре</t>
  </si>
  <si>
    <t xml:space="preserve">              2 ужин</t>
  </si>
  <si>
    <t>Молочная продукция</t>
  </si>
  <si>
    <t>Всего</t>
  </si>
  <si>
    <t>День - вторник</t>
  </si>
  <si>
    <r>
      <t xml:space="preserve">           </t>
    </r>
    <r>
      <rPr>
        <b/>
        <sz val="10"/>
        <rFont val="Arial Cyr"/>
        <charset val="204"/>
      </rPr>
      <t>Завтрак</t>
    </r>
  </si>
  <si>
    <t>Сыр</t>
  </si>
  <si>
    <t>Кофейный напиток</t>
  </si>
  <si>
    <t xml:space="preserve"> </t>
  </si>
  <si>
    <r>
      <t xml:space="preserve">             </t>
    </r>
    <r>
      <rPr>
        <b/>
        <sz val="10"/>
        <rFont val="Arial Cyr"/>
        <charset val="204"/>
      </rPr>
      <t>Обед</t>
    </r>
  </si>
  <si>
    <t>Котлета из филе цыплят</t>
  </si>
  <si>
    <t>Рагу овощное</t>
  </si>
  <si>
    <r>
      <t xml:space="preserve">             </t>
    </r>
    <r>
      <rPr>
        <b/>
        <sz val="10"/>
        <rFont val="Arial Cyr"/>
        <charset val="204"/>
      </rPr>
      <t>ужин</t>
    </r>
  </si>
  <si>
    <t>75/75</t>
  </si>
  <si>
    <t>Тефтели мясные</t>
  </si>
  <si>
    <t>Макароны отварные</t>
  </si>
  <si>
    <t>Чай с сахаром</t>
  </si>
  <si>
    <r>
      <t>Д</t>
    </r>
    <r>
      <rPr>
        <sz val="12"/>
        <rFont val="Times New Roman"/>
        <family val="1"/>
        <charset val="204"/>
      </rPr>
      <t>ень  - среда</t>
    </r>
  </si>
  <si>
    <t xml:space="preserve">           Завтрак</t>
  </si>
  <si>
    <t xml:space="preserve">         Обед</t>
  </si>
  <si>
    <t>300/20</t>
  </si>
  <si>
    <t>Рассольник Ленинградский со сметаной</t>
  </si>
  <si>
    <t>Компот из свежих яблок</t>
  </si>
  <si>
    <t>В2</t>
  </si>
  <si>
    <t xml:space="preserve">         Ужин</t>
  </si>
  <si>
    <r>
      <t xml:space="preserve">              </t>
    </r>
    <r>
      <rPr>
        <b/>
        <sz val="10"/>
        <rFont val="Times New Roman"/>
        <family val="1"/>
        <charset val="204"/>
      </rPr>
      <t>2 ужин</t>
    </r>
  </si>
  <si>
    <t>День - четверг</t>
  </si>
  <si>
    <t xml:space="preserve">Каша молочная пшенная </t>
  </si>
  <si>
    <r>
      <t xml:space="preserve">            </t>
    </r>
    <r>
      <rPr>
        <b/>
        <sz val="10"/>
        <rFont val="Arial Cyr"/>
        <charset val="204"/>
      </rPr>
      <t>Обед</t>
    </r>
  </si>
  <si>
    <t xml:space="preserve">              Ужин</t>
  </si>
  <si>
    <r>
      <t xml:space="preserve">          2    </t>
    </r>
    <r>
      <rPr>
        <b/>
        <sz val="10"/>
        <rFont val="Times New Roman"/>
        <family val="1"/>
        <charset val="204"/>
      </rPr>
      <t>Ужин</t>
    </r>
  </si>
  <si>
    <t>День-</t>
  </si>
  <si>
    <t>пятница</t>
  </si>
  <si>
    <r>
      <t xml:space="preserve">           </t>
    </r>
    <r>
      <rPr>
        <b/>
        <sz val="10"/>
        <rFont val="Arial Cyr"/>
        <charset val="204"/>
      </rPr>
      <t xml:space="preserve"> Завтрак</t>
    </r>
  </si>
  <si>
    <t xml:space="preserve">           Обед</t>
  </si>
  <si>
    <t xml:space="preserve">Борщ со сметаной </t>
  </si>
  <si>
    <t>Жаркое по-домашнему</t>
  </si>
  <si>
    <t xml:space="preserve">                   </t>
  </si>
  <si>
    <t xml:space="preserve">           Полдник</t>
  </si>
  <si>
    <t xml:space="preserve">           Ужин</t>
  </si>
  <si>
    <t>Рис отварной</t>
  </si>
  <si>
    <r>
      <t xml:space="preserve">              </t>
    </r>
    <r>
      <rPr>
        <b/>
        <sz val="10"/>
        <rFont val="Times New Roman"/>
        <family val="1"/>
        <charset val="204"/>
      </rPr>
      <t>2 Ужин</t>
    </r>
  </si>
  <si>
    <r>
      <t xml:space="preserve">                     </t>
    </r>
    <r>
      <rPr>
        <b/>
        <sz val="10"/>
        <rFont val="Times New Roman"/>
        <family val="1"/>
        <charset val="204"/>
      </rPr>
      <t>Всего</t>
    </r>
  </si>
  <si>
    <t>День суббота</t>
  </si>
  <si>
    <t>Неделя первая</t>
  </si>
  <si>
    <t>200/20</t>
  </si>
  <si>
    <t>Гуляш из филе цыплят</t>
  </si>
  <si>
    <t xml:space="preserve">День -   </t>
  </si>
  <si>
    <t>понедельник</t>
  </si>
  <si>
    <t>Неделя-</t>
  </si>
  <si>
    <t>вторая</t>
  </si>
  <si>
    <t>1шт.</t>
  </si>
  <si>
    <t>Яйцо</t>
  </si>
  <si>
    <t xml:space="preserve">                                                                                                </t>
  </si>
  <si>
    <r>
      <t xml:space="preserve">               </t>
    </r>
    <r>
      <rPr>
        <b/>
        <sz val="10"/>
        <rFont val="Arial Cyr"/>
        <charset val="204"/>
      </rPr>
      <t>Обед</t>
    </r>
  </si>
  <si>
    <t>Суп картофельный с вермишелью</t>
  </si>
  <si>
    <t>Азу из свинины</t>
  </si>
  <si>
    <t>Каша гречневая</t>
  </si>
  <si>
    <r>
      <t xml:space="preserve">               </t>
    </r>
    <r>
      <rPr>
        <b/>
        <sz val="10"/>
        <rFont val="Arial Cyr"/>
        <charset val="204"/>
      </rPr>
      <t>Полдник</t>
    </r>
  </si>
  <si>
    <r>
      <t xml:space="preserve">             </t>
    </r>
    <r>
      <rPr>
        <b/>
        <sz val="10"/>
        <rFont val="Arial Cyr"/>
        <charset val="204"/>
      </rPr>
      <t xml:space="preserve">  Ужин</t>
    </r>
  </si>
  <si>
    <t>Неделя - вторая</t>
  </si>
  <si>
    <r>
      <t xml:space="preserve">             </t>
    </r>
    <r>
      <rPr>
        <b/>
        <sz val="10"/>
        <rFont val="Arial Cyr"/>
        <charset val="204"/>
      </rPr>
      <t xml:space="preserve"> Завтрак</t>
    </r>
  </si>
  <si>
    <t>Омлет с морковью</t>
  </si>
  <si>
    <r>
      <t xml:space="preserve">                </t>
    </r>
    <r>
      <rPr>
        <b/>
        <sz val="10"/>
        <rFont val="Arial Cyr"/>
        <charset val="204"/>
      </rPr>
      <t>Обед</t>
    </r>
  </si>
  <si>
    <t>Щи из свежей капусты с картофелем и сметаной</t>
  </si>
  <si>
    <r>
      <t xml:space="preserve">               </t>
    </r>
    <r>
      <rPr>
        <b/>
        <sz val="10"/>
        <rFont val="Arial Cyr"/>
        <charset val="204"/>
      </rPr>
      <t xml:space="preserve"> Полдник</t>
    </r>
  </si>
  <si>
    <r>
      <t xml:space="preserve">                </t>
    </r>
    <r>
      <rPr>
        <b/>
        <sz val="10"/>
        <rFont val="Arial Cyr"/>
        <charset val="204"/>
      </rPr>
      <t>Ужин</t>
    </r>
  </si>
  <si>
    <t>2 Ужин</t>
  </si>
  <si>
    <t>День - среда</t>
  </si>
  <si>
    <r>
      <t xml:space="preserve">             </t>
    </r>
    <r>
      <rPr>
        <b/>
        <sz val="10"/>
        <rFont val="Arial Cyr"/>
        <charset val="204"/>
      </rPr>
      <t xml:space="preserve"> Обед</t>
    </r>
  </si>
  <si>
    <t xml:space="preserve"> Полдник</t>
  </si>
  <si>
    <r>
      <t xml:space="preserve">             </t>
    </r>
    <r>
      <rPr>
        <b/>
        <sz val="10"/>
        <rFont val="Arial Cyr"/>
        <charset val="204"/>
      </rPr>
      <t xml:space="preserve"> Ужин</t>
    </r>
  </si>
  <si>
    <t>Салат из свеклы</t>
  </si>
  <si>
    <t xml:space="preserve">              2 Ужин</t>
  </si>
  <si>
    <r>
      <t xml:space="preserve">            </t>
    </r>
    <r>
      <rPr>
        <b/>
        <sz val="10"/>
        <rFont val="Arial Cyr"/>
        <charset val="204"/>
      </rPr>
      <t>Завтрак</t>
    </r>
  </si>
  <si>
    <r>
      <t xml:space="preserve">              </t>
    </r>
    <r>
      <rPr>
        <b/>
        <sz val="10"/>
        <rFont val="Arial Cyr"/>
        <charset val="204"/>
      </rPr>
      <t>Ужин</t>
    </r>
  </si>
  <si>
    <t>Ф.бл.</t>
  </si>
  <si>
    <t>День - пятница</t>
  </si>
  <si>
    <r>
      <t xml:space="preserve">              </t>
    </r>
    <r>
      <rPr>
        <b/>
        <sz val="10"/>
        <rFont val="Arial Cyr"/>
        <charset val="204"/>
      </rPr>
      <t>Завтрак</t>
    </r>
  </si>
  <si>
    <t>Какао с молоком</t>
  </si>
  <si>
    <t>Полдник</t>
  </si>
  <si>
    <t>Салат витаминный</t>
  </si>
  <si>
    <r>
      <t xml:space="preserve">             </t>
    </r>
    <r>
      <rPr>
        <b/>
        <sz val="10"/>
        <rFont val="Times New Roman"/>
        <family val="1"/>
        <charset val="204"/>
      </rPr>
      <t xml:space="preserve"> 2 ужин</t>
    </r>
  </si>
  <si>
    <t>День - суббота</t>
  </si>
  <si>
    <t xml:space="preserve"> Овощи свежие </t>
  </si>
  <si>
    <t>Каша молочная рисовая</t>
  </si>
  <si>
    <t>Суп картофельный с бобовыми и гренками</t>
  </si>
  <si>
    <t xml:space="preserve">Кисель </t>
  </si>
  <si>
    <t>к.р.</t>
  </si>
  <si>
    <t xml:space="preserve">Каша молочная "Дружба" </t>
  </si>
  <si>
    <t>Омлет натуральный</t>
  </si>
  <si>
    <t>День воскресенье</t>
  </si>
  <si>
    <t>День - воскресенье</t>
  </si>
  <si>
    <t>Рис  отварной</t>
  </si>
  <si>
    <t>3.0</t>
  </si>
  <si>
    <t>Бефстроганов</t>
  </si>
  <si>
    <t>Салат из овощей</t>
  </si>
  <si>
    <t>Салат из свежей капусты</t>
  </si>
  <si>
    <t>п/ф</t>
  </si>
  <si>
    <t xml:space="preserve">Овощи свежие </t>
  </si>
  <si>
    <t xml:space="preserve"> Овощи свежие  или консервированные</t>
  </si>
  <si>
    <t>Наггетсы куриные</t>
  </si>
  <si>
    <t>Кондитерское изделие</t>
  </si>
  <si>
    <t>Мясо тушеное с овощами</t>
  </si>
  <si>
    <t>Мороженое</t>
  </si>
  <si>
    <t xml:space="preserve"> Овощи свежие</t>
  </si>
  <si>
    <t>Салат из моркови</t>
  </si>
  <si>
    <t>Плов из филе ЦБ</t>
  </si>
  <si>
    <t>Гуляш из мяса</t>
  </si>
  <si>
    <t>Запеканка творожная со сгущ.молоком</t>
  </si>
  <si>
    <t>Пудинг творожный со сгущ.молоком</t>
  </si>
  <si>
    <t>Каша гречневая рассыпчатая</t>
  </si>
  <si>
    <t>Пицца</t>
  </si>
  <si>
    <t>Картофель отварной в молоке</t>
  </si>
  <si>
    <t>Овощи свежие</t>
  </si>
  <si>
    <t>Суп картофельный с рыбными консервами</t>
  </si>
  <si>
    <t>Плов из мяса</t>
  </si>
  <si>
    <t>Птица жареная в соусе</t>
  </si>
  <si>
    <t>Картофель отварной в  молоке</t>
  </si>
  <si>
    <t>Салат Витаминный</t>
  </si>
  <si>
    <t>Суп из овощей со сметаной</t>
  </si>
  <si>
    <t>100/200</t>
  </si>
  <si>
    <t>115/75</t>
  </si>
  <si>
    <t>100/125</t>
  </si>
  <si>
    <t>Шницель мясной рубленный</t>
  </si>
  <si>
    <t>100/5</t>
  </si>
  <si>
    <t>100/250</t>
  </si>
  <si>
    <t>125/75</t>
  </si>
  <si>
    <t>Рогалик с повидлом</t>
  </si>
  <si>
    <t>Щи из свежей капусты со сметаной</t>
  </si>
  <si>
    <t>100/50</t>
  </si>
  <si>
    <t>Зразы с соусом</t>
  </si>
  <si>
    <t>Шницель натуральный мясной</t>
  </si>
  <si>
    <t>Котлета рубленая из филе цб</t>
  </si>
  <si>
    <t>Шницель куриный с сыром и помидором</t>
  </si>
  <si>
    <t>Икра кабачковая</t>
  </si>
  <si>
    <t>к/р</t>
  </si>
  <si>
    <t>200/10</t>
  </si>
  <si>
    <t>132//3</t>
  </si>
  <si>
    <t>Каша перловая рассыпчатая</t>
  </si>
  <si>
    <t>Макаронник с мясом</t>
  </si>
  <si>
    <t xml:space="preserve">Горячий бутерброд </t>
  </si>
  <si>
    <t>Макароны запеченные с яйцом</t>
  </si>
  <si>
    <t>Компот из свежих плодов</t>
  </si>
  <si>
    <t>Ватрушка с творогом</t>
  </si>
  <si>
    <t>Наггетсы куриные обжаренные</t>
  </si>
  <si>
    <t>Суп молочный с вермишелью</t>
  </si>
  <si>
    <t>Яйцо вареное</t>
  </si>
  <si>
    <t>Сыр твердый</t>
  </si>
  <si>
    <t>Гречка по-купечески с филе ЦБ</t>
  </si>
  <si>
    <t>Голубцы ленивые</t>
  </si>
  <si>
    <t>Макароны запеченные с сыром</t>
  </si>
  <si>
    <t>Суп картофельный с крупой (пшеном)</t>
  </si>
  <si>
    <t>Гуляш из филе ЦБ</t>
  </si>
  <si>
    <t>Суп молочный с гречкой</t>
  </si>
  <si>
    <t>Суп картофельный с рисовой крупой</t>
  </si>
  <si>
    <t>Рагу из филе ЦБ</t>
  </si>
  <si>
    <t>Гренки</t>
  </si>
  <si>
    <t>Неделя - трертья</t>
  </si>
  <si>
    <t>Неделя- третья</t>
  </si>
  <si>
    <t>Неделя-третья</t>
  </si>
  <si>
    <t>Суп с макаронными изделиями (фигурными)</t>
  </si>
  <si>
    <t xml:space="preserve">Чай с сахаром  </t>
  </si>
  <si>
    <t>Суп картофельный с вермишелью и курицей</t>
  </si>
  <si>
    <t>Каша молочная манная</t>
  </si>
  <si>
    <t xml:space="preserve">Каша овсяная "Геркулесовая" </t>
  </si>
  <si>
    <t>Суп картофельный с лапшой домашней</t>
  </si>
  <si>
    <t>120/5</t>
  </si>
  <si>
    <t>162/3</t>
  </si>
  <si>
    <t>54-12с-2020</t>
  </si>
  <si>
    <t>150/20</t>
  </si>
  <si>
    <t xml:space="preserve">Чай с сахаром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</si>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</sst>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2" fontId="1" fillId="0" borderId="0" xfId="0" applyNumberFormat="1" applyFont="1"/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2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3"/>
  <sheetViews>
    <sheetView tabSelected="1" topLeftCell="A1266" workbookViewId="0">
      <selection activeCell="O1283" sqref="O1283"/>
    </sheetView>
  </sheetViews>
  <sheetFormatPr defaultRowHeight="12.75" x14ac:dyDescent="0.2"/>
  <cols>
    <col min="1" max="1" width="6" customWidth="1"/>
    <col min="2" max="2" width="7" customWidth="1"/>
    <col min="3" max="3" width="22.85546875" customWidth="1"/>
    <col min="4" max="4" width="6.28515625" customWidth="1"/>
    <col min="5" max="5" width="6.5703125" customWidth="1"/>
    <col min="6" max="6" width="7.42578125" customWidth="1"/>
    <col min="7" max="7" width="8.140625" customWidth="1"/>
    <col min="8" max="8" width="6.85546875" customWidth="1"/>
    <col min="9" max="9" width="7.140625" customWidth="1"/>
    <col min="10" max="10" width="7.28515625" customWidth="1"/>
    <col min="11" max="11" width="5.42578125" customWidth="1"/>
    <col min="12" max="12" width="7.140625" customWidth="1"/>
    <col min="13" max="13" width="6.7109375" customWidth="1"/>
    <col min="14" max="14" width="6.5703125" customWidth="1"/>
    <col min="15" max="15" width="5.855468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143"/>
      <c r="B2" s="143"/>
      <c r="C2" s="143"/>
      <c r="D2" s="3"/>
      <c r="E2" s="3"/>
      <c r="F2" s="148" t="s">
        <v>0</v>
      </c>
      <c r="G2" s="148"/>
      <c r="H2" s="148"/>
      <c r="I2" s="148"/>
      <c r="J2" s="7"/>
      <c r="K2" s="7"/>
      <c r="L2" s="143"/>
      <c r="M2" s="143"/>
      <c r="N2" s="143"/>
      <c r="O2" s="143"/>
    </row>
    <row r="3" spans="1:15" ht="12.75" customHeight="1" x14ac:dyDescent="0.2">
      <c r="A3" s="143"/>
      <c r="B3" s="143"/>
      <c r="C3" s="143"/>
      <c r="D3" s="3"/>
      <c r="E3" s="3"/>
      <c r="F3" s="143" t="s">
        <v>1</v>
      </c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2.75" customHeight="1" x14ac:dyDescent="0.2">
      <c r="A4" s="122"/>
      <c r="B4" s="122"/>
      <c r="C4" s="122"/>
      <c r="D4" s="3"/>
      <c r="E4" s="3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x14ac:dyDescent="0.2">
      <c r="A5" s="143" t="s">
        <v>2</v>
      </c>
      <c r="B5" s="143"/>
      <c r="C5" s="143"/>
      <c r="D5" s="3"/>
      <c r="E5" s="3"/>
      <c r="F5" s="143"/>
      <c r="G5" s="143"/>
      <c r="H5" s="143"/>
      <c r="I5" s="143"/>
      <c r="J5" s="3"/>
      <c r="K5" s="3"/>
      <c r="L5" s="143"/>
      <c r="M5" s="143"/>
      <c r="N5" s="143"/>
      <c r="O5" s="143"/>
    </row>
    <row r="6" spans="1:15" x14ac:dyDescent="0.2">
      <c r="A6" s="143" t="s">
        <v>3</v>
      </c>
      <c r="B6" s="143"/>
      <c r="C6" s="14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7"/>
      <c r="B7" s="7"/>
      <c r="C7" s="18" t="s">
        <v>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131" t="s">
        <v>5</v>
      </c>
      <c r="B8" s="131" t="s">
        <v>6</v>
      </c>
      <c r="C8" s="131" t="s">
        <v>7</v>
      </c>
      <c r="D8" s="131" t="s">
        <v>8</v>
      </c>
      <c r="E8" s="131" t="s">
        <v>9</v>
      </c>
      <c r="F8" s="131" t="s">
        <v>10</v>
      </c>
      <c r="G8" s="132" t="s">
        <v>11</v>
      </c>
      <c r="H8" s="131" t="s">
        <v>12</v>
      </c>
      <c r="I8" s="131"/>
      <c r="J8" s="131"/>
      <c r="K8" s="131"/>
      <c r="L8" s="131" t="s">
        <v>13</v>
      </c>
      <c r="M8" s="131"/>
      <c r="N8" s="131"/>
      <c r="O8" s="131"/>
    </row>
    <row r="9" spans="1:15" ht="39" customHeight="1" x14ac:dyDescent="0.2">
      <c r="A9" s="131"/>
      <c r="B9" s="131"/>
      <c r="C9" s="131"/>
      <c r="D9" s="131"/>
      <c r="E9" s="131"/>
      <c r="F9" s="131"/>
      <c r="G9" s="132"/>
      <c r="H9" s="1" t="s">
        <v>14</v>
      </c>
      <c r="I9" s="1" t="s">
        <v>15</v>
      </c>
      <c r="J9" s="1" t="s">
        <v>16</v>
      </c>
      <c r="K9" s="1" t="s">
        <v>17</v>
      </c>
      <c r="L9" s="1" t="s">
        <v>18</v>
      </c>
      <c r="M9" s="1" t="s">
        <v>19</v>
      </c>
      <c r="N9" s="1" t="s">
        <v>20</v>
      </c>
      <c r="O9" s="1" t="s">
        <v>21</v>
      </c>
    </row>
    <row r="10" spans="1:15" ht="14.25" customHeight="1" x14ac:dyDescent="0.2">
      <c r="A10" s="1">
        <v>284</v>
      </c>
      <c r="B10" s="119">
        <v>120</v>
      </c>
      <c r="C10" s="2" t="s">
        <v>22</v>
      </c>
      <c r="D10" s="111">
        <v>10.8</v>
      </c>
      <c r="E10" s="100">
        <v>15.3</v>
      </c>
      <c r="F10" s="100">
        <v>1.7</v>
      </c>
      <c r="G10" s="112">
        <v>219</v>
      </c>
      <c r="H10" s="100">
        <v>200</v>
      </c>
      <c r="I10" s="100">
        <v>18.100000000000001</v>
      </c>
      <c r="J10" s="100">
        <v>229</v>
      </c>
      <c r="K10" s="100">
        <v>1.8</v>
      </c>
      <c r="L10" s="100">
        <v>0.25</v>
      </c>
      <c r="M10" s="100">
        <v>0.06</v>
      </c>
      <c r="N10" s="100">
        <v>1.7</v>
      </c>
      <c r="O10" s="100">
        <v>0.54</v>
      </c>
    </row>
    <row r="11" spans="1:15" x14ac:dyDescent="0.2">
      <c r="A11" s="114">
        <v>257</v>
      </c>
      <c r="B11" s="114">
        <v>200</v>
      </c>
      <c r="C11" s="17" t="s">
        <v>201</v>
      </c>
      <c r="D11" s="114">
        <v>6</v>
      </c>
      <c r="E11" s="114">
        <v>7</v>
      </c>
      <c r="F11" s="114">
        <v>30</v>
      </c>
      <c r="G11" s="115">
        <v>200</v>
      </c>
      <c r="H11" s="114">
        <v>131</v>
      </c>
      <c r="I11" s="114">
        <v>24</v>
      </c>
      <c r="J11" s="114">
        <v>118</v>
      </c>
      <c r="K11" s="114">
        <v>1</v>
      </c>
      <c r="L11" s="114">
        <v>28</v>
      </c>
      <c r="M11" s="114">
        <v>0</v>
      </c>
      <c r="N11" s="114">
        <v>0.01</v>
      </c>
      <c r="O11" s="114">
        <v>0.15</v>
      </c>
    </row>
    <row r="12" spans="1:15" ht="25.5" x14ac:dyDescent="0.2">
      <c r="A12" s="4">
        <v>643</v>
      </c>
      <c r="B12" s="4">
        <v>200</v>
      </c>
      <c r="C12" s="5" t="s">
        <v>24</v>
      </c>
      <c r="D12" s="6">
        <v>6</v>
      </c>
      <c r="E12" s="6">
        <v>6.3</v>
      </c>
      <c r="F12" s="6">
        <v>20.399999999999999</v>
      </c>
      <c r="G12" s="6">
        <v>156</v>
      </c>
      <c r="H12" s="6">
        <v>183</v>
      </c>
      <c r="I12" s="6">
        <v>23.3</v>
      </c>
      <c r="J12" s="6">
        <v>153.30000000000001</v>
      </c>
      <c r="K12" s="6">
        <v>0.39</v>
      </c>
      <c r="L12" s="6">
        <v>0.03</v>
      </c>
      <c r="M12" s="6">
        <v>0.06</v>
      </c>
      <c r="N12" s="6">
        <v>0.19</v>
      </c>
      <c r="O12" s="6">
        <v>1.6</v>
      </c>
    </row>
    <row r="13" spans="1:15" ht="12.75" customHeight="1" x14ac:dyDescent="0.2">
      <c r="A13" s="87">
        <v>14</v>
      </c>
      <c r="B13" s="87">
        <v>20</v>
      </c>
      <c r="C13" s="17" t="s">
        <v>23</v>
      </c>
      <c r="D13" s="87">
        <v>0.18</v>
      </c>
      <c r="E13" s="87">
        <v>14.6</v>
      </c>
      <c r="F13" s="87">
        <v>0.26</v>
      </c>
      <c r="G13" s="86">
        <v>132</v>
      </c>
      <c r="H13" s="87">
        <v>4.8</v>
      </c>
      <c r="I13" s="87">
        <v>0</v>
      </c>
      <c r="J13" s="87">
        <v>6</v>
      </c>
      <c r="K13" s="87">
        <v>0.02</v>
      </c>
      <c r="L13" s="87">
        <v>80</v>
      </c>
      <c r="M13" s="87">
        <v>0</v>
      </c>
      <c r="N13" s="87">
        <v>0.02</v>
      </c>
      <c r="O13" s="87">
        <v>0</v>
      </c>
    </row>
    <row r="14" spans="1:15" x14ac:dyDescent="0.2">
      <c r="A14" s="4"/>
      <c r="B14" s="88">
        <v>30</v>
      </c>
      <c r="C14" s="89" t="s">
        <v>26</v>
      </c>
      <c r="D14" s="6">
        <v>3.8</v>
      </c>
      <c r="E14" s="6">
        <v>0.48</v>
      </c>
      <c r="F14" s="6">
        <v>18.5</v>
      </c>
      <c r="G14" s="6">
        <v>85</v>
      </c>
      <c r="H14" s="6">
        <v>12</v>
      </c>
      <c r="I14" s="6">
        <v>18.7</v>
      </c>
      <c r="J14" s="13">
        <v>49.3</v>
      </c>
      <c r="K14" s="13">
        <v>0.9</v>
      </c>
      <c r="L14" s="6">
        <v>0</v>
      </c>
      <c r="M14" s="6">
        <v>0.06</v>
      </c>
      <c r="N14" s="6">
        <v>0.48</v>
      </c>
      <c r="O14" s="6">
        <v>0</v>
      </c>
    </row>
    <row r="15" spans="1:15" x14ac:dyDescent="0.2">
      <c r="A15" s="4"/>
      <c r="B15" s="90">
        <v>50</v>
      </c>
      <c r="C15" s="89" t="s">
        <v>25</v>
      </c>
      <c r="D15" s="6">
        <v>4.5599999999999996</v>
      </c>
      <c r="E15" s="6">
        <v>0.36</v>
      </c>
      <c r="F15" s="6">
        <v>30.6</v>
      </c>
      <c r="G15" s="6">
        <v>140</v>
      </c>
      <c r="H15" s="6">
        <v>12</v>
      </c>
      <c r="I15" s="6">
        <v>8.4</v>
      </c>
      <c r="J15" s="13">
        <v>39</v>
      </c>
      <c r="K15" s="13">
        <v>0.6</v>
      </c>
      <c r="L15" s="6">
        <v>0</v>
      </c>
      <c r="M15" s="6">
        <v>0.06</v>
      </c>
      <c r="N15" s="6">
        <v>0.56000000000000005</v>
      </c>
      <c r="O15" s="6">
        <v>0</v>
      </c>
    </row>
    <row r="16" spans="1:15" x14ac:dyDescent="0.2">
      <c r="A16" s="4"/>
      <c r="B16" s="4"/>
      <c r="C16" s="8" t="s">
        <v>31</v>
      </c>
      <c r="D16" s="9">
        <f t="shared" ref="D16:O16" si="0">SUM(D10:D15)</f>
        <v>31.34</v>
      </c>
      <c r="E16" s="9">
        <f t="shared" si="0"/>
        <v>44.04</v>
      </c>
      <c r="F16" s="9">
        <f t="shared" si="0"/>
        <v>101.45999999999998</v>
      </c>
      <c r="G16" s="9">
        <f t="shared" si="0"/>
        <v>932</v>
      </c>
      <c r="H16" s="9">
        <f t="shared" si="0"/>
        <v>542.79999999999995</v>
      </c>
      <c r="I16" s="9">
        <f t="shared" si="0"/>
        <v>92.500000000000014</v>
      </c>
      <c r="J16" s="9">
        <f t="shared" si="0"/>
        <v>594.6</v>
      </c>
      <c r="K16" s="9">
        <f t="shared" si="0"/>
        <v>4.71</v>
      </c>
      <c r="L16" s="9">
        <f t="shared" si="0"/>
        <v>108.28</v>
      </c>
      <c r="M16" s="9">
        <f t="shared" si="0"/>
        <v>0.24</v>
      </c>
      <c r="N16" s="9">
        <f t="shared" si="0"/>
        <v>2.96</v>
      </c>
      <c r="O16" s="9">
        <f t="shared" si="0"/>
        <v>2.29</v>
      </c>
    </row>
    <row r="17" spans="1:15" x14ac:dyDescent="0.2">
      <c r="A17" s="50"/>
      <c r="B17" s="50"/>
      <c r="C17" s="1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x14ac:dyDescent="0.2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7"/>
      <c r="B19" s="7"/>
      <c r="C19" s="18" t="s">
        <v>28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31" t="s">
        <v>5</v>
      </c>
      <c r="B20" s="131" t="s">
        <v>6</v>
      </c>
      <c r="C20" s="131" t="s">
        <v>7</v>
      </c>
      <c r="D20" s="131" t="s">
        <v>8</v>
      </c>
      <c r="E20" s="131" t="s">
        <v>9</v>
      </c>
      <c r="F20" s="131" t="s">
        <v>10</v>
      </c>
      <c r="G20" s="132" t="s">
        <v>11</v>
      </c>
      <c r="H20" s="131" t="s">
        <v>12</v>
      </c>
      <c r="I20" s="131"/>
      <c r="J20" s="131"/>
      <c r="K20" s="131"/>
      <c r="L20" s="131" t="s">
        <v>13</v>
      </c>
      <c r="M20" s="131"/>
      <c r="N20" s="131"/>
      <c r="O20" s="131"/>
    </row>
    <row r="21" spans="1:15" ht="44.25" customHeight="1" x14ac:dyDescent="0.2">
      <c r="A21" s="131"/>
      <c r="B21" s="131"/>
      <c r="C21" s="131"/>
      <c r="D21" s="131"/>
      <c r="E21" s="131"/>
      <c r="F21" s="131"/>
      <c r="G21" s="132"/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</row>
    <row r="22" spans="1:15" ht="12" customHeight="1" x14ac:dyDescent="0.2">
      <c r="A22" s="81">
        <v>24</v>
      </c>
      <c r="B22" s="81">
        <v>80</v>
      </c>
      <c r="C22" s="17" t="s">
        <v>133</v>
      </c>
      <c r="D22" s="81">
        <v>1</v>
      </c>
      <c r="E22" s="81">
        <v>6.1</v>
      </c>
      <c r="F22" s="81">
        <v>4.7</v>
      </c>
      <c r="G22" s="82">
        <v>78</v>
      </c>
      <c r="H22" s="81">
        <v>27</v>
      </c>
      <c r="I22" s="81">
        <v>16</v>
      </c>
      <c r="J22" s="81">
        <v>58.3</v>
      </c>
      <c r="K22" s="81">
        <v>0.7</v>
      </c>
      <c r="L22" s="81">
        <v>0</v>
      </c>
      <c r="M22" s="81">
        <v>0.02</v>
      </c>
      <c r="N22" s="81">
        <v>0.17</v>
      </c>
      <c r="O22" s="81">
        <v>9</v>
      </c>
    </row>
    <row r="23" spans="1:15" ht="27.75" customHeight="1" x14ac:dyDescent="0.2">
      <c r="A23" s="1">
        <v>139</v>
      </c>
      <c r="B23" s="1">
        <v>300</v>
      </c>
      <c r="C23" s="17" t="s">
        <v>203</v>
      </c>
      <c r="D23" s="1">
        <v>4.8</v>
      </c>
      <c r="E23" s="1">
        <v>3.8</v>
      </c>
      <c r="F23" s="1">
        <v>19.2</v>
      </c>
      <c r="G23" s="14">
        <v>132</v>
      </c>
      <c r="H23" s="1">
        <v>29.2</v>
      </c>
      <c r="I23" s="1">
        <v>30</v>
      </c>
      <c r="J23" s="1">
        <v>312</v>
      </c>
      <c r="K23" s="1">
        <v>0.57999999999999996</v>
      </c>
      <c r="L23" s="1">
        <v>1.1000000000000001</v>
      </c>
      <c r="M23" s="1">
        <v>0.06</v>
      </c>
      <c r="N23" s="1">
        <v>1.32</v>
      </c>
      <c r="O23" s="1">
        <v>1.2</v>
      </c>
    </row>
    <row r="24" spans="1:15" x14ac:dyDescent="0.2">
      <c r="A24" s="1">
        <v>403</v>
      </c>
      <c r="B24" s="100" t="s">
        <v>158</v>
      </c>
      <c r="C24" s="17" t="s">
        <v>29</v>
      </c>
      <c r="D24" s="1">
        <v>25.3</v>
      </c>
      <c r="E24" s="1">
        <v>12.7</v>
      </c>
      <c r="F24" s="1">
        <v>64.8</v>
      </c>
      <c r="G24" s="14">
        <v>474</v>
      </c>
      <c r="H24" s="1">
        <v>53</v>
      </c>
      <c r="I24" s="1">
        <v>76</v>
      </c>
      <c r="J24" s="1">
        <v>345</v>
      </c>
      <c r="K24" s="1">
        <v>10.8</v>
      </c>
      <c r="L24" s="1">
        <v>0</v>
      </c>
      <c r="M24" s="1">
        <v>0.2</v>
      </c>
      <c r="N24" s="1">
        <v>5.2</v>
      </c>
      <c r="O24" s="1">
        <v>2.8</v>
      </c>
    </row>
    <row r="25" spans="1:15" ht="14.25" customHeight="1" x14ac:dyDescent="0.2">
      <c r="A25" s="4">
        <v>588</v>
      </c>
      <c r="B25" s="114">
        <v>200</v>
      </c>
      <c r="C25" s="5" t="s">
        <v>30</v>
      </c>
      <c r="D25" s="6">
        <v>0.6</v>
      </c>
      <c r="E25" s="6">
        <v>0</v>
      </c>
      <c r="F25" s="6">
        <v>30.8</v>
      </c>
      <c r="G25" s="6">
        <v>130</v>
      </c>
      <c r="H25" s="6">
        <v>24</v>
      </c>
      <c r="I25" s="6">
        <v>16</v>
      </c>
      <c r="J25" s="13">
        <v>22</v>
      </c>
      <c r="K25" s="13">
        <v>0.8</v>
      </c>
      <c r="L25" s="6">
        <v>0</v>
      </c>
      <c r="M25" s="6">
        <v>0</v>
      </c>
      <c r="N25" s="26">
        <v>0.04</v>
      </c>
      <c r="O25" s="6">
        <v>0</v>
      </c>
    </row>
    <row r="26" spans="1:15" x14ac:dyDescent="0.2">
      <c r="A26" s="4"/>
      <c r="B26" s="4">
        <v>40</v>
      </c>
      <c r="C26" s="5" t="s">
        <v>26</v>
      </c>
      <c r="D26" s="6">
        <v>5.5</v>
      </c>
      <c r="E26" s="6">
        <v>0.96</v>
      </c>
      <c r="F26" s="6">
        <v>37.1</v>
      </c>
      <c r="G26" s="6">
        <v>172</v>
      </c>
      <c r="H26" s="6">
        <v>24</v>
      </c>
      <c r="I26" s="6">
        <v>37.299999999999997</v>
      </c>
      <c r="J26" s="13">
        <v>98.7</v>
      </c>
      <c r="K26" s="13">
        <v>1.9</v>
      </c>
      <c r="L26" s="6">
        <v>0</v>
      </c>
      <c r="M26" s="6">
        <v>0.12</v>
      </c>
      <c r="N26" s="6">
        <v>0.96</v>
      </c>
      <c r="O26" s="6">
        <v>0</v>
      </c>
    </row>
    <row r="27" spans="1:15" x14ac:dyDescent="0.2">
      <c r="A27" s="4"/>
      <c r="B27" s="26">
        <v>50</v>
      </c>
      <c r="C27" s="5" t="s">
        <v>25</v>
      </c>
      <c r="D27" s="6">
        <v>4.5599999999999996</v>
      </c>
      <c r="E27" s="6">
        <v>0.36</v>
      </c>
      <c r="F27" s="6">
        <v>30.6</v>
      </c>
      <c r="G27" s="6">
        <v>140</v>
      </c>
      <c r="H27" s="6">
        <v>12</v>
      </c>
      <c r="I27" s="6">
        <v>8.4</v>
      </c>
      <c r="J27" s="13">
        <v>39</v>
      </c>
      <c r="K27" s="13">
        <v>0.6</v>
      </c>
      <c r="L27" s="6">
        <v>0</v>
      </c>
      <c r="M27" s="6">
        <v>0.06</v>
      </c>
      <c r="N27" s="6">
        <v>0.56000000000000005</v>
      </c>
      <c r="O27" s="6">
        <v>0</v>
      </c>
    </row>
    <row r="28" spans="1:15" x14ac:dyDescent="0.2">
      <c r="A28" s="4"/>
      <c r="B28" s="4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">
      <c r="A29" s="4"/>
      <c r="B29" s="4"/>
      <c r="C29" s="8" t="s">
        <v>31</v>
      </c>
      <c r="D29" s="9">
        <f t="shared" ref="D29:O29" si="1">SUM(D22:D28)</f>
        <v>41.760000000000005</v>
      </c>
      <c r="E29" s="9">
        <f t="shared" si="1"/>
        <v>23.919999999999998</v>
      </c>
      <c r="F29" s="9">
        <f t="shared" si="1"/>
        <v>187.2</v>
      </c>
      <c r="G29" s="9">
        <f t="shared" si="1"/>
        <v>1126</v>
      </c>
      <c r="H29" s="9">
        <f t="shared" si="1"/>
        <v>169.2</v>
      </c>
      <c r="I29" s="9">
        <f t="shared" si="1"/>
        <v>183.70000000000002</v>
      </c>
      <c r="J29" s="9">
        <f t="shared" si="1"/>
        <v>875</v>
      </c>
      <c r="K29" s="9">
        <f t="shared" si="1"/>
        <v>15.38</v>
      </c>
      <c r="L29" s="9">
        <f t="shared" si="1"/>
        <v>1.1000000000000001</v>
      </c>
      <c r="M29" s="9">
        <f t="shared" si="1"/>
        <v>0.46</v>
      </c>
      <c r="N29" s="9">
        <f t="shared" si="1"/>
        <v>8.25</v>
      </c>
      <c r="O29" s="9">
        <f t="shared" si="1"/>
        <v>13</v>
      </c>
    </row>
    <row r="30" spans="1:15" x14ac:dyDescent="0.2">
      <c r="A30" s="50"/>
      <c r="B30" s="50"/>
      <c r="C30" s="14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5" ht="12.75" customHeight="1" x14ac:dyDescent="0.2">
      <c r="A31" s="10"/>
      <c r="B31" s="10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2.75" customHeight="1" x14ac:dyDescent="0.2">
      <c r="A32" s="15"/>
      <c r="B32" s="15"/>
      <c r="C32" s="20" t="s">
        <v>32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12.75" customHeight="1" x14ac:dyDescent="0.2">
      <c r="A33" s="131" t="s">
        <v>5</v>
      </c>
      <c r="B33" s="131" t="s">
        <v>6</v>
      </c>
      <c r="C33" s="131" t="s">
        <v>7</v>
      </c>
      <c r="D33" s="131" t="s">
        <v>8</v>
      </c>
      <c r="E33" s="131" t="s">
        <v>9</v>
      </c>
      <c r="F33" s="131" t="s">
        <v>10</v>
      </c>
      <c r="G33" s="132" t="s">
        <v>11</v>
      </c>
      <c r="H33" s="131" t="s">
        <v>12</v>
      </c>
      <c r="I33" s="131"/>
      <c r="J33" s="131"/>
      <c r="K33" s="131"/>
      <c r="L33" s="131" t="s">
        <v>13</v>
      </c>
      <c r="M33" s="131"/>
      <c r="N33" s="131"/>
      <c r="O33" s="131"/>
    </row>
    <row r="34" spans="1:15" ht="42" customHeight="1" x14ac:dyDescent="0.2">
      <c r="A34" s="131"/>
      <c r="B34" s="131"/>
      <c r="C34" s="131"/>
      <c r="D34" s="131"/>
      <c r="E34" s="131"/>
      <c r="F34" s="131"/>
      <c r="G34" s="132"/>
      <c r="H34" s="1" t="s">
        <v>14</v>
      </c>
      <c r="I34" s="1" t="s">
        <v>15</v>
      </c>
      <c r="J34" s="1" t="s">
        <v>16</v>
      </c>
      <c r="K34" s="1" t="s">
        <v>17</v>
      </c>
      <c r="L34" s="1" t="s">
        <v>18</v>
      </c>
      <c r="M34" s="1" t="s">
        <v>19</v>
      </c>
      <c r="N34" s="1" t="s">
        <v>20</v>
      </c>
      <c r="O34" s="1" t="s">
        <v>21</v>
      </c>
    </row>
    <row r="35" spans="1:15" ht="12.75" customHeight="1" x14ac:dyDescent="0.2">
      <c r="A35" s="4"/>
      <c r="B35" s="1">
        <v>200</v>
      </c>
      <c r="C35" s="17" t="s">
        <v>33</v>
      </c>
      <c r="D35" s="1">
        <v>2.2999999999999998</v>
      </c>
      <c r="E35" s="1">
        <v>0</v>
      </c>
      <c r="F35" s="1">
        <v>21</v>
      </c>
      <c r="G35" s="14">
        <v>96</v>
      </c>
      <c r="H35" s="1">
        <v>85</v>
      </c>
      <c r="I35" s="1">
        <v>33</v>
      </c>
      <c r="J35" s="1">
        <v>57.5</v>
      </c>
      <c r="K35" s="1">
        <v>0.8</v>
      </c>
      <c r="L35" s="1">
        <v>0.13</v>
      </c>
      <c r="M35" s="1">
        <v>0.08</v>
      </c>
      <c r="N35" s="1">
        <v>0.5</v>
      </c>
      <c r="O35" s="1">
        <v>150</v>
      </c>
    </row>
    <row r="36" spans="1:15" ht="12.75" customHeight="1" x14ac:dyDescent="0.2">
      <c r="A36" s="1"/>
      <c r="B36" s="1">
        <v>200</v>
      </c>
      <c r="C36" s="17" t="s">
        <v>34</v>
      </c>
      <c r="D36" s="1">
        <v>0.6</v>
      </c>
      <c r="E36" s="1">
        <v>0</v>
      </c>
      <c r="F36" s="1">
        <v>37.299999999999997</v>
      </c>
      <c r="G36" s="14">
        <v>120</v>
      </c>
      <c r="H36" s="1">
        <v>3</v>
      </c>
      <c r="I36" s="1">
        <v>0</v>
      </c>
      <c r="J36" s="1">
        <v>36</v>
      </c>
      <c r="K36" s="1">
        <v>0.4</v>
      </c>
      <c r="L36" s="1">
        <v>0</v>
      </c>
      <c r="M36" s="1">
        <v>0.04</v>
      </c>
      <c r="N36" s="1">
        <v>0</v>
      </c>
      <c r="O36" s="1">
        <v>0</v>
      </c>
    </row>
    <row r="37" spans="1:15" ht="12.75" customHeight="1" x14ac:dyDescent="0.2">
      <c r="A37" s="4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5" ht="12.75" customHeight="1" x14ac:dyDescent="0.2">
      <c r="A38" s="2"/>
      <c r="B38" s="16"/>
      <c r="C38" s="8" t="s">
        <v>27</v>
      </c>
      <c r="D38" s="9">
        <f>SUM(D35:D36)</f>
        <v>2.9</v>
      </c>
      <c r="E38" s="9">
        <f>SUM(E35:E36)</f>
        <v>0</v>
      </c>
      <c r="F38" s="9">
        <f>SUM(F35:F36)</f>
        <v>58.3</v>
      </c>
      <c r="G38" s="9">
        <f>SUM(G35:G36)</f>
        <v>216</v>
      </c>
      <c r="H38" s="9">
        <f>SUM(H35:H36)</f>
        <v>88</v>
      </c>
      <c r="I38" s="9">
        <f t="shared" ref="I38:O38" si="2">SUM(I34:I36)</f>
        <v>33</v>
      </c>
      <c r="J38" s="9">
        <f t="shared" si="2"/>
        <v>93.5</v>
      </c>
      <c r="K38" s="9">
        <f t="shared" si="2"/>
        <v>1.2000000000000002</v>
      </c>
      <c r="L38" s="9">
        <f t="shared" si="2"/>
        <v>0.13</v>
      </c>
      <c r="M38" s="9">
        <f t="shared" si="2"/>
        <v>0.12</v>
      </c>
      <c r="N38" s="9">
        <f t="shared" si="2"/>
        <v>0.5</v>
      </c>
      <c r="O38" s="152">
        <f t="shared" si="2"/>
        <v>150</v>
      </c>
    </row>
    <row r="39" spans="1:15" ht="12.75" customHeight="1" x14ac:dyDescent="0.2">
      <c r="A39" s="150"/>
      <c r="B39" s="151"/>
      <c r="C39" s="149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1:15" ht="12.75" customHeight="1" x14ac:dyDescent="0.2">
      <c r="A40" s="7"/>
      <c r="B40" s="7"/>
      <c r="C40" s="18" t="s">
        <v>35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2.75" customHeight="1" x14ac:dyDescent="0.2">
      <c r="A41" s="131" t="s">
        <v>5</v>
      </c>
      <c r="B41" s="131" t="s">
        <v>6</v>
      </c>
      <c r="C41" s="131" t="s">
        <v>7</v>
      </c>
      <c r="D41" s="131" t="s">
        <v>8</v>
      </c>
      <c r="E41" s="131" t="s">
        <v>9</v>
      </c>
      <c r="F41" s="131" t="s">
        <v>10</v>
      </c>
      <c r="G41" s="132" t="s">
        <v>11</v>
      </c>
      <c r="H41" s="131" t="s">
        <v>12</v>
      </c>
      <c r="I41" s="131"/>
      <c r="J41" s="131"/>
      <c r="K41" s="131"/>
      <c r="L41" s="131" t="s">
        <v>13</v>
      </c>
      <c r="M41" s="131"/>
      <c r="N41" s="131"/>
      <c r="O41" s="131"/>
    </row>
    <row r="42" spans="1:15" ht="39" customHeight="1" x14ac:dyDescent="0.2">
      <c r="A42" s="131"/>
      <c r="B42" s="131"/>
      <c r="C42" s="131"/>
      <c r="D42" s="131"/>
      <c r="E42" s="131"/>
      <c r="F42" s="131"/>
      <c r="G42" s="132"/>
      <c r="H42" s="1" t="s">
        <v>14</v>
      </c>
      <c r="I42" s="1" t="s">
        <v>15</v>
      </c>
      <c r="J42" s="1" t="s">
        <v>16</v>
      </c>
      <c r="K42" s="1" t="s">
        <v>17</v>
      </c>
      <c r="L42" s="1" t="s">
        <v>18</v>
      </c>
      <c r="M42" s="1" t="s">
        <v>19</v>
      </c>
      <c r="N42" s="1" t="s">
        <v>20</v>
      </c>
      <c r="O42" s="1" t="s">
        <v>21</v>
      </c>
    </row>
    <row r="43" spans="1:15" ht="15" customHeight="1" x14ac:dyDescent="0.2">
      <c r="A43" s="30">
        <v>40</v>
      </c>
      <c r="B43" s="30">
        <v>100</v>
      </c>
      <c r="C43" s="17" t="s">
        <v>118</v>
      </c>
      <c r="D43" s="30">
        <v>1.2</v>
      </c>
      <c r="E43" s="30">
        <v>3.3</v>
      </c>
      <c r="F43" s="30">
        <v>11.7</v>
      </c>
      <c r="G43" s="31">
        <v>82</v>
      </c>
      <c r="H43" s="30">
        <v>36</v>
      </c>
      <c r="I43" s="30">
        <v>16</v>
      </c>
      <c r="J43" s="30">
        <v>38</v>
      </c>
      <c r="K43" s="30">
        <v>0.9</v>
      </c>
      <c r="L43" s="30">
        <v>0.03</v>
      </c>
      <c r="M43" s="30">
        <v>0.04</v>
      </c>
      <c r="N43" s="30">
        <v>0.01</v>
      </c>
      <c r="O43" s="30">
        <v>28.8</v>
      </c>
    </row>
    <row r="44" spans="1:15" ht="16.5" customHeight="1" x14ac:dyDescent="0.2">
      <c r="A44" s="114">
        <v>422</v>
      </c>
      <c r="B44" s="100" t="s">
        <v>159</v>
      </c>
      <c r="C44" s="17" t="s">
        <v>51</v>
      </c>
      <c r="D44" s="114">
        <v>11.1</v>
      </c>
      <c r="E44" s="114">
        <v>13.8</v>
      </c>
      <c r="F44" s="114">
        <v>15</v>
      </c>
      <c r="G44" s="115">
        <v>228</v>
      </c>
      <c r="H44" s="114">
        <v>33</v>
      </c>
      <c r="I44" s="114">
        <v>28.9</v>
      </c>
      <c r="J44" s="114">
        <v>161</v>
      </c>
      <c r="K44" s="114">
        <v>1.22</v>
      </c>
      <c r="L44" s="114">
        <v>0</v>
      </c>
      <c r="M44" s="114">
        <v>0.05</v>
      </c>
      <c r="N44" s="114">
        <v>2.6</v>
      </c>
      <c r="O44" s="114">
        <v>1.4</v>
      </c>
    </row>
    <row r="45" spans="1:15" ht="15" customHeight="1" x14ac:dyDescent="0.2">
      <c r="A45" s="114">
        <v>255</v>
      </c>
      <c r="B45" s="114">
        <v>200</v>
      </c>
      <c r="C45" s="17" t="s">
        <v>176</v>
      </c>
      <c r="D45" s="114">
        <v>10.32</v>
      </c>
      <c r="E45" s="114">
        <v>8.4</v>
      </c>
      <c r="F45" s="114">
        <v>50.4</v>
      </c>
      <c r="G45" s="115">
        <v>320</v>
      </c>
      <c r="H45" s="114">
        <v>28.8</v>
      </c>
      <c r="I45" s="114">
        <v>144</v>
      </c>
      <c r="J45" s="114">
        <v>241.2</v>
      </c>
      <c r="K45" s="114">
        <v>5.4</v>
      </c>
      <c r="L45" s="114">
        <v>0.02</v>
      </c>
      <c r="M45" s="114">
        <v>0.24</v>
      </c>
      <c r="N45" s="114">
        <v>3</v>
      </c>
      <c r="O45" s="114">
        <v>0</v>
      </c>
    </row>
    <row r="46" spans="1:15" ht="12.75" customHeight="1" x14ac:dyDescent="0.2">
      <c r="A46" s="1">
        <v>628</v>
      </c>
      <c r="B46" s="1">
        <v>200</v>
      </c>
      <c r="C46" s="113" t="s">
        <v>53</v>
      </c>
      <c r="D46" s="1">
        <v>0.1</v>
      </c>
      <c r="E46" s="1">
        <v>0</v>
      </c>
      <c r="F46" s="1">
        <v>16.7</v>
      </c>
      <c r="G46" s="14">
        <v>63</v>
      </c>
      <c r="H46" s="1">
        <v>17</v>
      </c>
      <c r="I46" s="1">
        <v>7</v>
      </c>
      <c r="J46" s="1">
        <v>10</v>
      </c>
      <c r="K46" s="1">
        <v>0.9</v>
      </c>
      <c r="L46" s="1">
        <v>0</v>
      </c>
      <c r="M46" s="1">
        <v>0</v>
      </c>
      <c r="N46" s="1">
        <v>0.09</v>
      </c>
      <c r="O46" s="1">
        <v>2.5</v>
      </c>
    </row>
    <row r="47" spans="1:15" ht="12.75" customHeight="1" x14ac:dyDescent="0.2">
      <c r="A47" s="4"/>
      <c r="B47" s="4">
        <v>40</v>
      </c>
      <c r="C47" s="5" t="s">
        <v>26</v>
      </c>
      <c r="D47" s="6">
        <v>4.0999999999999996</v>
      </c>
      <c r="E47" s="6">
        <v>0.72</v>
      </c>
      <c r="F47" s="6">
        <v>27.8</v>
      </c>
      <c r="G47" s="6">
        <v>129</v>
      </c>
      <c r="H47" s="6">
        <v>18</v>
      </c>
      <c r="I47" s="6">
        <v>28</v>
      </c>
      <c r="J47" s="13">
        <v>74</v>
      </c>
      <c r="K47" s="13">
        <v>1.4</v>
      </c>
      <c r="L47" s="6">
        <v>0</v>
      </c>
      <c r="M47" s="6">
        <v>0.09</v>
      </c>
      <c r="N47" s="6">
        <v>0.72</v>
      </c>
      <c r="O47" s="6">
        <v>0</v>
      </c>
    </row>
    <row r="48" spans="1:15" ht="12.75" customHeight="1" x14ac:dyDescent="0.2">
      <c r="A48" s="4"/>
      <c r="B48" s="26">
        <v>50</v>
      </c>
      <c r="C48" s="5" t="s">
        <v>25</v>
      </c>
      <c r="D48" s="6">
        <v>3.8</v>
      </c>
      <c r="E48" s="6">
        <v>0.3</v>
      </c>
      <c r="F48" s="6">
        <v>25.5</v>
      </c>
      <c r="G48" s="6">
        <v>117</v>
      </c>
      <c r="H48" s="6">
        <v>10</v>
      </c>
      <c r="I48" s="6">
        <v>7</v>
      </c>
      <c r="J48" s="13">
        <v>32.5</v>
      </c>
      <c r="K48" s="13">
        <v>0.5</v>
      </c>
      <c r="L48" s="6">
        <v>0</v>
      </c>
      <c r="M48" s="6">
        <v>0.05</v>
      </c>
      <c r="N48" s="6">
        <v>0.47</v>
      </c>
      <c r="O48" s="6">
        <v>0</v>
      </c>
    </row>
    <row r="49" spans="1:15" ht="12.75" customHeight="1" x14ac:dyDescent="0.2">
      <c r="A49" s="4"/>
      <c r="B49" s="4"/>
      <c r="C49" s="8" t="s">
        <v>31</v>
      </c>
      <c r="D49" s="9">
        <f t="shared" ref="D49:O49" si="3">SUM(D43:D48)</f>
        <v>30.62</v>
      </c>
      <c r="E49" s="9">
        <f t="shared" si="3"/>
        <v>26.52</v>
      </c>
      <c r="F49" s="9">
        <f t="shared" si="3"/>
        <v>147.1</v>
      </c>
      <c r="G49" s="9">
        <f t="shared" si="3"/>
        <v>939</v>
      </c>
      <c r="H49" s="9">
        <f t="shared" si="3"/>
        <v>142.80000000000001</v>
      </c>
      <c r="I49" s="9">
        <f t="shared" si="3"/>
        <v>230.9</v>
      </c>
      <c r="J49" s="9">
        <f t="shared" si="3"/>
        <v>556.70000000000005</v>
      </c>
      <c r="K49" s="9">
        <f t="shared" si="3"/>
        <v>10.32</v>
      </c>
      <c r="L49" s="9">
        <f t="shared" si="3"/>
        <v>0.05</v>
      </c>
      <c r="M49" s="9">
        <f t="shared" si="3"/>
        <v>0.46999999999999992</v>
      </c>
      <c r="N49" s="9">
        <f t="shared" si="3"/>
        <v>6.8899999999999988</v>
      </c>
      <c r="O49" s="9">
        <f t="shared" si="3"/>
        <v>32.700000000000003</v>
      </c>
    </row>
    <row r="50" spans="1:15" ht="12.75" customHeight="1" x14ac:dyDescent="0.2">
      <c r="A50" s="10"/>
      <c r="B50" s="10"/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2.75" customHeight="1" x14ac:dyDescent="0.2">
      <c r="A51" s="15"/>
      <c r="B51" s="15"/>
      <c r="C51" s="24" t="s">
        <v>38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ht="12.75" customHeight="1" x14ac:dyDescent="0.2">
      <c r="A52" s="131" t="s">
        <v>5</v>
      </c>
      <c r="B52" s="131" t="s">
        <v>6</v>
      </c>
      <c r="C52" s="131" t="s">
        <v>7</v>
      </c>
      <c r="D52" s="131" t="s">
        <v>8</v>
      </c>
      <c r="E52" s="131" t="s">
        <v>9</v>
      </c>
      <c r="F52" s="131" t="s">
        <v>10</v>
      </c>
      <c r="G52" s="132" t="s">
        <v>11</v>
      </c>
      <c r="H52" s="131" t="s">
        <v>12</v>
      </c>
      <c r="I52" s="131"/>
      <c r="J52" s="131"/>
      <c r="K52" s="131"/>
      <c r="L52" s="131" t="s">
        <v>13</v>
      </c>
      <c r="M52" s="131"/>
      <c r="N52" s="131"/>
      <c r="O52" s="131"/>
    </row>
    <row r="53" spans="1:15" ht="40.5" customHeight="1" x14ac:dyDescent="0.2">
      <c r="A53" s="131"/>
      <c r="B53" s="131"/>
      <c r="C53" s="131"/>
      <c r="D53" s="131"/>
      <c r="E53" s="131"/>
      <c r="F53" s="131"/>
      <c r="G53" s="132"/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</row>
    <row r="54" spans="1:15" ht="12.75" customHeight="1" x14ac:dyDescent="0.2">
      <c r="A54" s="1"/>
      <c r="B54" s="1">
        <v>200</v>
      </c>
      <c r="C54" s="17" t="s">
        <v>39</v>
      </c>
      <c r="D54" s="6">
        <v>6</v>
      </c>
      <c r="E54" s="6">
        <v>6</v>
      </c>
      <c r="F54" s="6">
        <v>18.3</v>
      </c>
      <c r="G54" s="6">
        <v>133</v>
      </c>
      <c r="H54" s="6">
        <v>206</v>
      </c>
      <c r="I54" s="6">
        <v>25.6</v>
      </c>
      <c r="J54" s="6">
        <v>159</v>
      </c>
      <c r="K54" s="6">
        <v>0.17</v>
      </c>
      <c r="L54" s="6">
        <v>0.02</v>
      </c>
      <c r="M54" s="6">
        <v>0.06</v>
      </c>
      <c r="N54" s="6">
        <v>0.26</v>
      </c>
      <c r="O54" s="6">
        <v>1</v>
      </c>
    </row>
    <row r="55" spans="1:15" ht="24" customHeight="1" x14ac:dyDescent="0.2">
      <c r="A55" s="4"/>
      <c r="B55" s="30">
        <v>50</v>
      </c>
      <c r="C55" s="5" t="s">
        <v>139</v>
      </c>
      <c r="D55" s="6">
        <v>2.2799999999999998</v>
      </c>
      <c r="E55" s="6">
        <v>0.18</v>
      </c>
      <c r="F55" s="6">
        <v>15.3</v>
      </c>
      <c r="G55" s="6">
        <v>70</v>
      </c>
      <c r="H55" s="6">
        <v>6</v>
      </c>
      <c r="I55" s="6">
        <v>4.2</v>
      </c>
      <c r="J55" s="13">
        <v>19.5</v>
      </c>
      <c r="K55" s="13">
        <v>0.3</v>
      </c>
      <c r="L55" s="6">
        <v>0</v>
      </c>
      <c r="M55" s="6">
        <v>0.03</v>
      </c>
      <c r="N55" s="6">
        <v>0.28000000000000003</v>
      </c>
      <c r="O55" s="6">
        <v>0</v>
      </c>
    </row>
    <row r="56" spans="1:15" ht="12.75" customHeight="1" x14ac:dyDescent="0.2">
      <c r="A56" s="2"/>
      <c r="B56" s="16"/>
      <c r="C56" s="8" t="s">
        <v>27</v>
      </c>
      <c r="D56" s="9">
        <f t="shared" ref="D56:O56" si="4">SUM(D54:D55)</f>
        <v>8.2799999999999994</v>
      </c>
      <c r="E56" s="9">
        <f t="shared" si="4"/>
        <v>6.18</v>
      </c>
      <c r="F56" s="9">
        <f t="shared" si="4"/>
        <v>33.6</v>
      </c>
      <c r="G56" s="9">
        <f t="shared" si="4"/>
        <v>203</v>
      </c>
      <c r="H56" s="9">
        <f t="shared" si="4"/>
        <v>212</v>
      </c>
      <c r="I56" s="9">
        <f t="shared" si="4"/>
        <v>29.8</v>
      </c>
      <c r="J56" s="9">
        <f t="shared" si="4"/>
        <v>178.5</v>
      </c>
      <c r="K56" s="9">
        <f t="shared" si="4"/>
        <v>0.47</v>
      </c>
      <c r="L56" s="9">
        <f t="shared" si="4"/>
        <v>0.02</v>
      </c>
      <c r="M56" s="9">
        <f t="shared" si="4"/>
        <v>0.09</v>
      </c>
      <c r="N56" s="9">
        <f t="shared" si="4"/>
        <v>0.54</v>
      </c>
      <c r="O56" s="9">
        <f t="shared" si="4"/>
        <v>1</v>
      </c>
    </row>
    <row r="57" spans="1:15" ht="13.5" customHeight="1" x14ac:dyDescent="0.2">
      <c r="A57" s="2"/>
      <c r="B57" s="2"/>
      <c r="C57" s="8" t="s">
        <v>40</v>
      </c>
      <c r="D57" s="9">
        <v>116.5</v>
      </c>
      <c r="E57" s="9">
        <v>92.6</v>
      </c>
      <c r="F57" s="9">
        <v>512.5</v>
      </c>
      <c r="G57" s="9">
        <v>3289</v>
      </c>
      <c r="H57" s="152">
        <v>1270.0999999999999</v>
      </c>
      <c r="I57" s="9">
        <v>525.20000000000005</v>
      </c>
      <c r="J57" s="9">
        <v>2218.9</v>
      </c>
      <c r="K57" s="9">
        <v>29.5</v>
      </c>
      <c r="L57" s="9">
        <v>81.7</v>
      </c>
      <c r="M57" s="9">
        <v>1.7</v>
      </c>
      <c r="N57" s="9">
        <v>15.3</v>
      </c>
      <c r="O57" s="9">
        <v>15.3</v>
      </c>
    </row>
    <row r="58" spans="1:15" ht="13.5" customHeight="1" x14ac:dyDescent="0.2">
      <c r="A58" s="150"/>
      <c r="B58" s="150"/>
      <c r="C58" s="149"/>
      <c r="D58" s="52"/>
      <c r="E58" s="52"/>
      <c r="F58" s="52"/>
      <c r="G58" s="52"/>
      <c r="H58" s="153"/>
      <c r="I58" s="52"/>
      <c r="J58" s="52"/>
      <c r="K58" s="52"/>
      <c r="L58" s="52"/>
      <c r="M58" s="52"/>
      <c r="N58" s="52"/>
      <c r="O58" s="52"/>
    </row>
    <row r="59" spans="1:15" ht="13.5" customHeight="1" x14ac:dyDescent="0.2">
      <c r="A59" s="150"/>
      <c r="B59" s="150"/>
      <c r="C59" s="149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</row>
    <row r="60" spans="1:15" ht="10.5" customHeight="1" x14ac:dyDescent="0.2">
      <c r="A60" s="10"/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0.5" customHeight="1" x14ac:dyDescent="0.2">
      <c r="A61" s="10"/>
      <c r="B61" s="10"/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3.5" customHeight="1" x14ac:dyDescent="0.2">
      <c r="A62" s="143" t="s">
        <v>41</v>
      </c>
      <c r="B62" s="143"/>
      <c r="C62" s="14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">
      <c r="A63" s="143" t="s">
        <v>3</v>
      </c>
      <c r="B63" s="143"/>
      <c r="C63" s="14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2.75" customHeight="1" x14ac:dyDescent="0.2">
      <c r="A64" s="3"/>
      <c r="B64" s="3"/>
      <c r="C64" s="3" t="s">
        <v>42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7.25" customHeight="1" x14ac:dyDescent="0.2">
      <c r="A65" s="131" t="s">
        <v>5</v>
      </c>
      <c r="B65" s="131" t="s">
        <v>6</v>
      </c>
      <c r="C65" s="131" t="s">
        <v>7</v>
      </c>
      <c r="D65" s="131" t="s">
        <v>8</v>
      </c>
      <c r="E65" s="131" t="s">
        <v>9</v>
      </c>
      <c r="F65" s="131" t="s">
        <v>10</v>
      </c>
      <c r="G65" s="132" t="s">
        <v>11</v>
      </c>
      <c r="H65" s="131" t="s">
        <v>12</v>
      </c>
      <c r="I65" s="131"/>
      <c r="J65" s="131"/>
      <c r="K65" s="131"/>
      <c r="L65" s="131" t="s">
        <v>13</v>
      </c>
      <c r="M65" s="131"/>
      <c r="N65" s="131"/>
      <c r="O65" s="131"/>
    </row>
    <row r="66" spans="1:15" ht="36" customHeight="1" x14ac:dyDescent="0.2">
      <c r="A66" s="131"/>
      <c r="B66" s="131"/>
      <c r="C66" s="131"/>
      <c r="D66" s="131"/>
      <c r="E66" s="131"/>
      <c r="F66" s="131"/>
      <c r="G66" s="132"/>
      <c r="H66" s="1" t="s">
        <v>14</v>
      </c>
      <c r="I66" s="1" t="s">
        <v>15</v>
      </c>
      <c r="J66" s="1" t="s">
        <v>16</v>
      </c>
      <c r="K66" s="1" t="s">
        <v>17</v>
      </c>
      <c r="L66" s="1" t="s">
        <v>18</v>
      </c>
      <c r="M66" s="1" t="s">
        <v>19</v>
      </c>
      <c r="N66" s="1" t="s">
        <v>20</v>
      </c>
      <c r="O66" s="1" t="s">
        <v>21</v>
      </c>
    </row>
    <row r="67" spans="1:15" ht="25.5" x14ac:dyDescent="0.2">
      <c r="A67" s="114">
        <v>296</v>
      </c>
      <c r="B67" s="114" t="s">
        <v>207</v>
      </c>
      <c r="C67" s="17" t="s">
        <v>147</v>
      </c>
      <c r="D67" s="114">
        <v>21.7</v>
      </c>
      <c r="E67" s="114">
        <v>23.4</v>
      </c>
      <c r="F67" s="114">
        <v>32.799999999999997</v>
      </c>
      <c r="G67" s="115">
        <v>429.6</v>
      </c>
      <c r="H67" s="114">
        <v>201.7</v>
      </c>
      <c r="I67" s="114">
        <v>34</v>
      </c>
      <c r="J67" s="114">
        <v>0.3</v>
      </c>
      <c r="K67" s="114">
        <v>1.5</v>
      </c>
      <c r="L67" s="114">
        <v>0.12</v>
      </c>
      <c r="M67" s="114">
        <v>0.13</v>
      </c>
      <c r="N67" s="114">
        <v>1.41</v>
      </c>
      <c r="O67" s="114">
        <v>0.7</v>
      </c>
    </row>
    <row r="68" spans="1:15" ht="25.5" x14ac:dyDescent="0.2">
      <c r="A68" s="114">
        <v>257</v>
      </c>
      <c r="B68" s="114">
        <v>200</v>
      </c>
      <c r="C68" s="17" t="s">
        <v>202</v>
      </c>
      <c r="D68" s="114">
        <v>8</v>
      </c>
      <c r="E68" s="114">
        <v>6.4</v>
      </c>
      <c r="F68" s="114">
        <v>30.8</v>
      </c>
      <c r="G68" s="115">
        <v>206</v>
      </c>
      <c r="H68" s="114">
        <v>188</v>
      </c>
      <c r="I68" s="114">
        <v>63.6</v>
      </c>
      <c r="J68" s="114">
        <v>239</v>
      </c>
      <c r="K68" s="114">
        <v>2.58</v>
      </c>
      <c r="L68" s="114">
        <v>0.04</v>
      </c>
      <c r="M68" s="114">
        <v>0.18</v>
      </c>
      <c r="N68" s="114">
        <v>0.46</v>
      </c>
      <c r="O68" s="114">
        <v>0.14000000000000001</v>
      </c>
    </row>
    <row r="69" spans="1:15" x14ac:dyDescent="0.2">
      <c r="A69" s="4">
        <v>15</v>
      </c>
      <c r="B69" s="1">
        <v>20</v>
      </c>
      <c r="C69" s="17" t="s">
        <v>43</v>
      </c>
      <c r="D69" s="1">
        <v>4.5999999999999996</v>
      </c>
      <c r="E69" s="1">
        <v>6</v>
      </c>
      <c r="F69" s="1">
        <v>0</v>
      </c>
      <c r="G69" s="14">
        <v>74</v>
      </c>
      <c r="H69" s="1">
        <v>200</v>
      </c>
      <c r="I69" s="1">
        <v>9.4</v>
      </c>
      <c r="J69" s="1">
        <v>109</v>
      </c>
      <c r="K69" s="1">
        <v>0.12</v>
      </c>
      <c r="L69" s="1">
        <v>0.08</v>
      </c>
      <c r="M69" s="1">
        <v>0</v>
      </c>
      <c r="N69" s="1">
        <v>0.02</v>
      </c>
      <c r="O69" s="1">
        <v>0.32</v>
      </c>
    </row>
    <row r="70" spans="1:15" ht="11.25" customHeight="1" x14ac:dyDescent="0.2">
      <c r="A70" s="4">
        <v>1024</v>
      </c>
      <c r="B70" s="4">
        <v>200</v>
      </c>
      <c r="C70" s="5" t="s">
        <v>44</v>
      </c>
      <c r="D70" s="6">
        <v>0.8</v>
      </c>
      <c r="E70" s="6">
        <v>2.6</v>
      </c>
      <c r="F70" s="6">
        <v>22.6</v>
      </c>
      <c r="G70" s="6">
        <v>112</v>
      </c>
      <c r="H70" s="6">
        <v>14</v>
      </c>
      <c r="I70" s="6">
        <v>6</v>
      </c>
      <c r="J70" s="6">
        <v>8</v>
      </c>
      <c r="K70" s="6">
        <v>0.9</v>
      </c>
      <c r="L70" s="6">
        <v>0</v>
      </c>
      <c r="M70" s="6">
        <v>0</v>
      </c>
      <c r="N70" s="6">
        <v>0.04</v>
      </c>
      <c r="O70" s="6">
        <v>0</v>
      </c>
    </row>
    <row r="71" spans="1:15" ht="11.25" customHeight="1" x14ac:dyDescent="0.2">
      <c r="A71" s="4"/>
      <c r="B71" s="4">
        <v>50</v>
      </c>
      <c r="C71" s="5" t="s">
        <v>25</v>
      </c>
      <c r="D71" s="6">
        <v>4.5999999999999996</v>
      </c>
      <c r="E71" s="6">
        <v>0.4</v>
      </c>
      <c r="F71" s="6">
        <v>30.6</v>
      </c>
      <c r="G71" s="6">
        <v>140</v>
      </c>
      <c r="H71" s="6">
        <v>12</v>
      </c>
      <c r="I71" s="6">
        <v>8.4</v>
      </c>
      <c r="J71" s="13">
        <v>39</v>
      </c>
      <c r="K71" s="13">
        <v>0.54</v>
      </c>
      <c r="L71" s="6">
        <v>0</v>
      </c>
      <c r="M71" s="6">
        <v>0.06</v>
      </c>
      <c r="N71" s="6">
        <v>0.56000000000000005</v>
      </c>
      <c r="O71" s="6">
        <v>0</v>
      </c>
    </row>
    <row r="72" spans="1:15" ht="11.25" customHeight="1" x14ac:dyDescent="0.2">
      <c r="A72" s="4"/>
      <c r="B72" s="4"/>
      <c r="C72" s="5"/>
      <c r="D72" s="6"/>
      <c r="E72" s="6"/>
      <c r="F72" s="6"/>
      <c r="G72" s="6"/>
      <c r="H72" s="13"/>
      <c r="I72" s="6"/>
      <c r="J72" s="6"/>
      <c r="K72" s="6"/>
      <c r="L72" s="6"/>
      <c r="M72" s="6"/>
      <c r="N72" s="6"/>
      <c r="O72" s="6"/>
    </row>
    <row r="73" spans="1:15" ht="12.75" customHeight="1" x14ac:dyDescent="0.2">
      <c r="A73" s="1"/>
      <c r="B73" s="1"/>
      <c r="C73" s="17"/>
      <c r="D73" s="1"/>
      <c r="E73" s="1"/>
      <c r="F73" s="1"/>
      <c r="G73" s="14"/>
      <c r="H73" s="1"/>
      <c r="I73" s="6"/>
      <c r="J73" s="6"/>
      <c r="K73" s="1"/>
      <c r="L73" s="6"/>
      <c r="M73" s="1"/>
      <c r="N73" s="1"/>
      <c r="O73" s="1"/>
    </row>
    <row r="74" spans="1:15" ht="11.25" customHeight="1" x14ac:dyDescent="0.2">
      <c r="A74" s="4"/>
      <c r="B74" s="4"/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2.75" customHeight="1" x14ac:dyDescent="0.2">
      <c r="A75" s="2"/>
      <c r="B75" s="2"/>
      <c r="C75" s="8" t="s">
        <v>27</v>
      </c>
      <c r="D75" s="9">
        <f t="shared" ref="D75:O75" si="5">SUM(D67:D74)</f>
        <v>39.699999999999996</v>
      </c>
      <c r="E75" s="9">
        <f t="shared" si="5"/>
        <v>38.799999999999997</v>
      </c>
      <c r="F75" s="9">
        <f t="shared" si="5"/>
        <v>116.79999999999998</v>
      </c>
      <c r="G75" s="9">
        <f t="shared" si="5"/>
        <v>961.6</v>
      </c>
      <c r="H75" s="9">
        <f t="shared" si="5"/>
        <v>615.70000000000005</v>
      </c>
      <c r="I75" s="9">
        <f t="shared" si="5"/>
        <v>121.4</v>
      </c>
      <c r="J75" s="9">
        <f t="shared" si="5"/>
        <v>395.3</v>
      </c>
      <c r="K75" s="9">
        <f t="shared" si="5"/>
        <v>5.6400000000000006</v>
      </c>
      <c r="L75" s="9">
        <f t="shared" si="5"/>
        <v>0.24</v>
      </c>
      <c r="M75" s="9">
        <f t="shared" si="5"/>
        <v>0.37</v>
      </c>
      <c r="N75" s="9">
        <f t="shared" si="5"/>
        <v>2.4900000000000002</v>
      </c>
      <c r="O75" s="9">
        <f t="shared" si="5"/>
        <v>1.1599999999999999</v>
      </c>
    </row>
    <row r="76" spans="1:15" ht="15" customHeight="1" x14ac:dyDescent="0.2">
      <c r="A76" s="15"/>
      <c r="B76" s="15"/>
      <c r="C76" s="11"/>
      <c r="D76" s="12"/>
      <c r="E76" s="12"/>
      <c r="F76" s="12"/>
      <c r="G76" s="12"/>
      <c r="H76" s="12"/>
      <c r="I76" s="12"/>
      <c r="J76" s="12"/>
      <c r="K76" s="12" t="s">
        <v>45</v>
      </c>
      <c r="L76" s="12"/>
      <c r="M76" s="12"/>
      <c r="N76" s="12"/>
      <c r="O76" s="12"/>
    </row>
    <row r="77" spans="1:15" x14ac:dyDescent="0.2">
      <c r="A77" s="3"/>
      <c r="B77" s="3"/>
      <c r="C77" s="3" t="s">
        <v>46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131" t="s">
        <v>5</v>
      </c>
      <c r="B78" s="131" t="s">
        <v>6</v>
      </c>
      <c r="C78" s="131"/>
      <c r="D78" s="131" t="s">
        <v>8</v>
      </c>
      <c r="E78" s="131" t="s">
        <v>9</v>
      </c>
      <c r="F78" s="131" t="s">
        <v>10</v>
      </c>
      <c r="G78" s="132" t="s">
        <v>11</v>
      </c>
      <c r="H78" s="131" t="s">
        <v>12</v>
      </c>
      <c r="I78" s="131"/>
      <c r="J78" s="131"/>
      <c r="K78" s="131"/>
      <c r="L78" s="131" t="s">
        <v>13</v>
      </c>
      <c r="M78" s="131"/>
      <c r="N78" s="131"/>
      <c r="O78" s="131"/>
    </row>
    <row r="79" spans="1:15" ht="39" customHeight="1" x14ac:dyDescent="0.2">
      <c r="A79" s="131"/>
      <c r="B79" s="131"/>
      <c r="C79" s="131"/>
      <c r="D79" s="131"/>
      <c r="E79" s="131"/>
      <c r="F79" s="131"/>
      <c r="G79" s="132"/>
      <c r="H79" s="1" t="s">
        <v>14</v>
      </c>
      <c r="I79" s="1" t="s">
        <v>15</v>
      </c>
      <c r="J79" s="1" t="s">
        <v>16</v>
      </c>
      <c r="K79" s="1" t="s">
        <v>17</v>
      </c>
      <c r="L79" s="1" t="s">
        <v>18</v>
      </c>
      <c r="M79" s="1" t="s">
        <v>19</v>
      </c>
      <c r="N79" s="1" t="s">
        <v>20</v>
      </c>
      <c r="O79" s="1" t="s">
        <v>21</v>
      </c>
    </row>
    <row r="80" spans="1:15" x14ac:dyDescent="0.2">
      <c r="A80" s="33"/>
      <c r="B80" s="33">
        <v>80</v>
      </c>
      <c r="C80" s="17" t="s">
        <v>121</v>
      </c>
      <c r="D80" s="33">
        <v>3.2</v>
      </c>
      <c r="E80" s="33">
        <v>8.8000000000000007</v>
      </c>
      <c r="F80" s="33">
        <v>16.7</v>
      </c>
      <c r="G80" s="32">
        <v>158</v>
      </c>
      <c r="H80" s="33">
        <v>38.299999999999997</v>
      </c>
      <c r="I80" s="33">
        <v>18.3</v>
      </c>
      <c r="J80" s="33">
        <v>58.3</v>
      </c>
      <c r="K80" s="33">
        <v>6.2</v>
      </c>
      <c r="L80" s="33">
        <v>0</v>
      </c>
      <c r="M80" s="33">
        <v>0.02</v>
      </c>
      <c r="N80" s="33">
        <v>0.17</v>
      </c>
      <c r="O80" s="33">
        <v>6.4</v>
      </c>
    </row>
    <row r="81" spans="1:15" ht="28.5" customHeight="1" x14ac:dyDescent="0.2">
      <c r="A81" s="33">
        <v>138</v>
      </c>
      <c r="B81" s="33" t="s">
        <v>57</v>
      </c>
      <c r="C81" s="17" t="s">
        <v>123</v>
      </c>
      <c r="D81" s="33">
        <v>6.9</v>
      </c>
      <c r="E81" s="33">
        <v>3.74</v>
      </c>
      <c r="F81" s="33">
        <v>22.9</v>
      </c>
      <c r="G81" s="32">
        <v>155</v>
      </c>
      <c r="H81" s="33">
        <v>74.900000000000006</v>
      </c>
      <c r="I81" s="33">
        <v>51</v>
      </c>
      <c r="J81" s="33">
        <v>315</v>
      </c>
      <c r="K81" s="33">
        <v>2.1</v>
      </c>
      <c r="L81" s="33">
        <v>0</v>
      </c>
      <c r="M81" s="33">
        <v>0.18</v>
      </c>
      <c r="N81" s="33">
        <v>1.34</v>
      </c>
      <c r="O81" s="33">
        <v>7.5</v>
      </c>
    </row>
    <row r="82" spans="1:15" ht="27.75" customHeight="1" x14ac:dyDescent="0.2">
      <c r="A82" s="1">
        <v>460</v>
      </c>
      <c r="B82" s="1">
        <v>120</v>
      </c>
      <c r="C82" s="17" t="s">
        <v>170</v>
      </c>
      <c r="D82" s="1">
        <v>18</v>
      </c>
      <c r="E82" s="1">
        <v>17</v>
      </c>
      <c r="F82" s="1">
        <v>15</v>
      </c>
      <c r="G82" s="14">
        <v>276</v>
      </c>
      <c r="H82" s="1">
        <v>50</v>
      </c>
      <c r="I82" s="1">
        <v>28.5</v>
      </c>
      <c r="J82" s="1">
        <v>108</v>
      </c>
      <c r="K82" s="1">
        <v>11</v>
      </c>
      <c r="L82" s="1">
        <v>0.03</v>
      </c>
      <c r="M82" s="1">
        <v>0.09</v>
      </c>
      <c r="N82" s="1">
        <v>3.8</v>
      </c>
      <c r="O82" s="1">
        <v>0.23</v>
      </c>
    </row>
    <row r="83" spans="1:15" ht="12" customHeight="1" x14ac:dyDescent="0.2">
      <c r="A83" s="1">
        <v>487</v>
      </c>
      <c r="B83" s="1">
        <v>250</v>
      </c>
      <c r="C83" s="17" t="s">
        <v>48</v>
      </c>
      <c r="D83" s="1">
        <v>3.3</v>
      </c>
      <c r="E83" s="1">
        <v>10</v>
      </c>
      <c r="F83" s="1">
        <v>25</v>
      </c>
      <c r="G83" s="14">
        <v>219</v>
      </c>
      <c r="H83" s="1">
        <v>70</v>
      </c>
      <c r="I83" s="1">
        <v>53.3</v>
      </c>
      <c r="J83" s="1">
        <v>150</v>
      </c>
      <c r="K83" s="1">
        <v>2</v>
      </c>
      <c r="L83" s="1"/>
      <c r="M83" s="1">
        <v>0.25</v>
      </c>
      <c r="N83" s="1">
        <v>1</v>
      </c>
      <c r="O83" s="1">
        <v>4.2</v>
      </c>
    </row>
    <row r="84" spans="1:15" ht="15.75" customHeight="1" x14ac:dyDescent="0.2">
      <c r="A84" s="4">
        <v>951</v>
      </c>
      <c r="B84" s="4">
        <v>200</v>
      </c>
      <c r="C84" s="5" t="s">
        <v>124</v>
      </c>
      <c r="D84" s="6">
        <v>0.2</v>
      </c>
      <c r="E84" s="6">
        <v>0</v>
      </c>
      <c r="F84" s="6">
        <v>35.6</v>
      </c>
      <c r="G84" s="6">
        <v>140</v>
      </c>
      <c r="H84" s="6">
        <v>11.8</v>
      </c>
      <c r="I84" s="6">
        <v>3.6</v>
      </c>
      <c r="J84" s="6">
        <v>13.7</v>
      </c>
      <c r="K84" s="6">
        <v>0.47</v>
      </c>
      <c r="L84" s="6">
        <v>0</v>
      </c>
      <c r="M84" s="6">
        <v>0</v>
      </c>
      <c r="N84" s="6">
        <v>0</v>
      </c>
      <c r="O84" s="6">
        <v>4.9000000000000004</v>
      </c>
    </row>
    <row r="85" spans="1:15" x14ac:dyDescent="0.2">
      <c r="A85" s="4"/>
      <c r="B85" s="4">
        <v>40</v>
      </c>
      <c r="C85" s="5" t="s">
        <v>26</v>
      </c>
      <c r="D85" s="6">
        <v>5.5</v>
      </c>
      <c r="E85" s="6">
        <v>0.96</v>
      </c>
      <c r="F85" s="6">
        <v>37.1</v>
      </c>
      <c r="G85" s="6">
        <v>172</v>
      </c>
      <c r="H85" s="6">
        <v>24</v>
      </c>
      <c r="I85" s="6">
        <v>37.299999999999997</v>
      </c>
      <c r="J85" s="13">
        <v>98.7</v>
      </c>
      <c r="K85" s="13">
        <v>1.9</v>
      </c>
      <c r="L85" s="6">
        <v>0</v>
      </c>
      <c r="M85" s="6">
        <v>0.12</v>
      </c>
      <c r="N85" s="6">
        <v>0.96</v>
      </c>
      <c r="O85" s="6">
        <v>0</v>
      </c>
    </row>
    <row r="86" spans="1:15" x14ac:dyDescent="0.2">
      <c r="A86" s="4"/>
      <c r="B86" s="26">
        <v>50</v>
      </c>
      <c r="C86" s="5" t="s">
        <v>25</v>
      </c>
      <c r="D86" s="6">
        <v>4.5599999999999996</v>
      </c>
      <c r="E86" s="6">
        <v>0.36</v>
      </c>
      <c r="F86" s="6">
        <v>30.6</v>
      </c>
      <c r="G86" s="6">
        <v>140</v>
      </c>
      <c r="H86" s="6">
        <v>12</v>
      </c>
      <c r="I86" s="6">
        <v>8.4</v>
      </c>
      <c r="J86" s="13">
        <v>39</v>
      </c>
      <c r="K86" s="13">
        <v>0.6</v>
      </c>
      <c r="L86" s="6">
        <v>0</v>
      </c>
      <c r="M86" s="6">
        <v>0.06</v>
      </c>
      <c r="N86" s="6">
        <v>0.56000000000000005</v>
      </c>
      <c r="O86" s="6">
        <v>0</v>
      </c>
    </row>
    <row r="87" spans="1:15" x14ac:dyDescent="0.2">
      <c r="A87" s="4"/>
      <c r="B87" s="26"/>
      <c r="C87" s="5"/>
      <c r="D87" s="6"/>
      <c r="E87" s="6"/>
      <c r="F87" s="6"/>
      <c r="G87" s="6"/>
      <c r="H87" s="6"/>
      <c r="I87" s="6"/>
      <c r="J87" s="13"/>
      <c r="K87" s="13"/>
      <c r="L87" s="6"/>
      <c r="M87" s="6"/>
      <c r="N87" s="6"/>
      <c r="O87" s="6"/>
    </row>
    <row r="88" spans="1:15" x14ac:dyDescent="0.2">
      <c r="A88" s="4"/>
      <c r="B88" s="4"/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2.75" customHeight="1" x14ac:dyDescent="0.2">
      <c r="A89" s="2"/>
      <c r="B89" s="2"/>
      <c r="C89" s="8" t="s">
        <v>27</v>
      </c>
      <c r="D89" s="9">
        <f t="shared" ref="D89:O89" si="6">SUM(D80:D86)</f>
        <v>41.660000000000004</v>
      </c>
      <c r="E89" s="9">
        <f t="shared" si="6"/>
        <v>40.86</v>
      </c>
      <c r="F89" s="9">
        <f t="shared" si="6"/>
        <v>182.89999999999998</v>
      </c>
      <c r="G89" s="9">
        <f t="shared" si="6"/>
        <v>1260</v>
      </c>
      <c r="H89" s="9">
        <f t="shared" si="6"/>
        <v>281</v>
      </c>
      <c r="I89" s="9">
        <f t="shared" si="6"/>
        <v>200.4</v>
      </c>
      <c r="J89" s="9">
        <f t="shared" si="6"/>
        <v>782.7</v>
      </c>
      <c r="K89" s="9">
        <f t="shared" si="6"/>
        <v>24.27</v>
      </c>
      <c r="L89" s="9">
        <f t="shared" si="6"/>
        <v>0.03</v>
      </c>
      <c r="M89" s="9">
        <f t="shared" si="6"/>
        <v>0.72</v>
      </c>
      <c r="N89" s="9">
        <f t="shared" si="6"/>
        <v>7.83</v>
      </c>
      <c r="O89" s="9">
        <f t="shared" si="6"/>
        <v>23.230000000000004</v>
      </c>
    </row>
    <row r="90" spans="1:15" ht="12.75" customHeight="1" x14ac:dyDescent="0.2">
      <c r="A90" s="10"/>
      <c r="B90" s="10"/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2.75" customHeight="1" x14ac:dyDescent="0.2">
      <c r="A91" s="15"/>
      <c r="B91" s="15"/>
      <c r="C91" s="20" t="s">
        <v>32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2.75" customHeight="1" x14ac:dyDescent="0.2">
      <c r="A92" s="131" t="s">
        <v>5</v>
      </c>
      <c r="B92" s="131" t="s">
        <v>6</v>
      </c>
      <c r="C92" s="131" t="s">
        <v>7</v>
      </c>
      <c r="D92" s="131" t="s">
        <v>8</v>
      </c>
      <c r="E92" s="131" t="s">
        <v>9</v>
      </c>
      <c r="F92" s="131" t="s">
        <v>10</v>
      </c>
      <c r="G92" s="132" t="s">
        <v>11</v>
      </c>
      <c r="H92" s="131" t="s">
        <v>12</v>
      </c>
      <c r="I92" s="131"/>
      <c r="J92" s="131"/>
      <c r="K92" s="131"/>
      <c r="L92" s="131" t="s">
        <v>13</v>
      </c>
      <c r="M92" s="131"/>
      <c r="N92" s="131"/>
      <c r="O92" s="131"/>
    </row>
    <row r="93" spans="1:15" ht="41.25" customHeight="1" x14ac:dyDescent="0.2">
      <c r="A93" s="131"/>
      <c r="B93" s="131"/>
      <c r="C93" s="131"/>
      <c r="D93" s="131"/>
      <c r="E93" s="131"/>
      <c r="F93" s="131"/>
      <c r="G93" s="132"/>
      <c r="H93" s="1" t="s">
        <v>14</v>
      </c>
      <c r="I93" s="1" t="s">
        <v>15</v>
      </c>
      <c r="J93" s="1" t="s">
        <v>16</v>
      </c>
      <c r="K93" s="1" t="s">
        <v>17</v>
      </c>
      <c r="L93" s="1" t="s">
        <v>18</v>
      </c>
      <c r="M93" s="1" t="s">
        <v>19</v>
      </c>
      <c r="N93" s="1" t="s">
        <v>20</v>
      </c>
      <c r="O93" s="1" t="s">
        <v>21</v>
      </c>
    </row>
    <row r="94" spans="1:15" ht="24" customHeight="1" x14ac:dyDescent="0.2">
      <c r="A94" s="4"/>
      <c r="B94" s="87">
        <v>50</v>
      </c>
      <c r="C94" s="5" t="s">
        <v>139</v>
      </c>
      <c r="D94" s="6">
        <v>2.2799999999999998</v>
      </c>
      <c r="E94" s="6">
        <v>0.18</v>
      </c>
      <c r="F94" s="6">
        <v>15.3</v>
      </c>
      <c r="G94" s="6">
        <v>70</v>
      </c>
      <c r="H94" s="6">
        <v>6</v>
      </c>
      <c r="I94" s="6">
        <v>4.2</v>
      </c>
      <c r="J94" s="13">
        <v>19.5</v>
      </c>
      <c r="K94" s="13">
        <v>0.3</v>
      </c>
      <c r="L94" s="6">
        <v>0</v>
      </c>
      <c r="M94" s="6">
        <v>0.03</v>
      </c>
      <c r="N94" s="6">
        <v>0.28000000000000003</v>
      </c>
      <c r="O94" s="6">
        <v>0</v>
      </c>
    </row>
    <row r="95" spans="1:15" ht="12.75" customHeight="1" x14ac:dyDescent="0.2">
      <c r="A95" s="4"/>
      <c r="B95" s="1">
        <v>200</v>
      </c>
      <c r="C95" s="17" t="s">
        <v>34</v>
      </c>
      <c r="D95" s="1">
        <v>0.6</v>
      </c>
      <c r="E95" s="1">
        <v>0</v>
      </c>
      <c r="F95" s="1">
        <v>37.299999999999997</v>
      </c>
      <c r="G95" s="14">
        <v>120</v>
      </c>
      <c r="H95" s="1">
        <v>3</v>
      </c>
      <c r="I95" s="1">
        <v>0</v>
      </c>
      <c r="J95" s="1">
        <v>36</v>
      </c>
      <c r="K95" s="1">
        <v>0.4</v>
      </c>
      <c r="L95" s="1">
        <v>0</v>
      </c>
      <c r="M95" s="1">
        <v>0.04</v>
      </c>
      <c r="N95" s="1">
        <v>0</v>
      </c>
      <c r="O95" s="1">
        <v>0</v>
      </c>
    </row>
    <row r="96" spans="1:15" ht="12.75" customHeight="1" x14ac:dyDescent="0.2">
      <c r="A96" s="4"/>
      <c r="B96" s="1"/>
      <c r="C96" s="17"/>
      <c r="D96" s="1"/>
      <c r="E96" s="1"/>
      <c r="F96" s="1"/>
      <c r="G96" s="14"/>
      <c r="H96" s="1"/>
      <c r="I96" s="1"/>
      <c r="J96" s="1"/>
      <c r="K96" s="1"/>
      <c r="L96" s="1"/>
      <c r="M96" s="1"/>
      <c r="N96" s="1"/>
      <c r="O96" s="1"/>
    </row>
    <row r="97" spans="1:15" ht="12.75" customHeight="1" x14ac:dyDescent="0.2">
      <c r="A97" s="2"/>
      <c r="B97" s="16"/>
      <c r="C97" s="8" t="s">
        <v>27</v>
      </c>
      <c r="D97" s="9">
        <f t="shared" ref="D97:O97" si="7">SUM(D94:D96)</f>
        <v>2.88</v>
      </c>
      <c r="E97" s="9">
        <f t="shared" si="7"/>
        <v>0.18</v>
      </c>
      <c r="F97" s="9">
        <f t="shared" si="7"/>
        <v>52.599999999999994</v>
      </c>
      <c r="G97" s="9">
        <f t="shared" si="7"/>
        <v>190</v>
      </c>
      <c r="H97" s="9">
        <f t="shared" si="7"/>
        <v>9</v>
      </c>
      <c r="I97" s="9">
        <f t="shared" si="7"/>
        <v>4.2</v>
      </c>
      <c r="J97" s="9">
        <f t="shared" si="7"/>
        <v>55.5</v>
      </c>
      <c r="K97" s="9">
        <f t="shared" si="7"/>
        <v>0.7</v>
      </c>
      <c r="L97" s="9">
        <f t="shared" si="7"/>
        <v>0</v>
      </c>
      <c r="M97" s="9">
        <f t="shared" si="7"/>
        <v>7.0000000000000007E-2</v>
      </c>
      <c r="N97" s="9">
        <f t="shared" si="7"/>
        <v>0.28000000000000003</v>
      </c>
      <c r="O97" s="9">
        <f t="shared" si="7"/>
        <v>0</v>
      </c>
    </row>
    <row r="98" spans="1:15" ht="12.75" customHeight="1" x14ac:dyDescent="0.2">
      <c r="A98" s="10"/>
      <c r="B98" s="10"/>
      <c r="C98" s="11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2.75" customHeight="1" x14ac:dyDescent="0.2">
      <c r="A99" s="3"/>
      <c r="B99" s="3"/>
      <c r="C99" s="3" t="s">
        <v>49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2">
      <c r="A100" s="131" t="s">
        <v>5</v>
      </c>
      <c r="B100" s="131" t="s">
        <v>6</v>
      </c>
      <c r="C100" s="131" t="s">
        <v>7</v>
      </c>
      <c r="D100" s="131" t="s">
        <v>8</v>
      </c>
      <c r="E100" s="131" t="s">
        <v>9</v>
      </c>
      <c r="F100" s="131" t="s">
        <v>10</v>
      </c>
      <c r="G100" s="132" t="s">
        <v>11</v>
      </c>
      <c r="H100" s="131" t="s">
        <v>12</v>
      </c>
      <c r="I100" s="131"/>
      <c r="J100" s="131"/>
      <c r="K100" s="131"/>
      <c r="L100" s="131" t="s">
        <v>13</v>
      </c>
      <c r="M100" s="131"/>
      <c r="N100" s="131"/>
      <c r="O100" s="131"/>
    </row>
    <row r="101" spans="1:15" ht="42" customHeight="1" x14ac:dyDescent="0.2">
      <c r="A101" s="131"/>
      <c r="B101" s="131"/>
      <c r="C101" s="131"/>
      <c r="D101" s="131"/>
      <c r="E101" s="131"/>
      <c r="F101" s="131"/>
      <c r="G101" s="132"/>
      <c r="H101" s="1" t="s">
        <v>14</v>
      </c>
      <c r="I101" s="1" t="s">
        <v>15</v>
      </c>
      <c r="J101" s="1" t="s">
        <v>16</v>
      </c>
      <c r="K101" s="1" t="s">
        <v>17</v>
      </c>
      <c r="L101" s="1" t="s">
        <v>18</v>
      </c>
      <c r="M101" s="1" t="s">
        <v>19</v>
      </c>
      <c r="N101" s="1" t="s">
        <v>20</v>
      </c>
      <c r="O101" s="1" t="s">
        <v>21</v>
      </c>
    </row>
    <row r="102" spans="1:15" x14ac:dyDescent="0.2">
      <c r="A102" s="33"/>
      <c r="B102" s="33">
        <v>80</v>
      </c>
      <c r="C102" s="17" t="s">
        <v>121</v>
      </c>
      <c r="D102" s="33">
        <v>3.2</v>
      </c>
      <c r="E102" s="33">
        <v>8.8000000000000007</v>
      </c>
      <c r="F102" s="33">
        <v>16.7</v>
      </c>
      <c r="G102" s="32">
        <v>158</v>
      </c>
      <c r="H102" s="33">
        <v>38.299999999999997</v>
      </c>
      <c r="I102" s="33">
        <v>18.3</v>
      </c>
      <c r="J102" s="33">
        <v>58.3</v>
      </c>
      <c r="K102" s="33">
        <v>6.2</v>
      </c>
      <c r="L102" s="33">
        <v>0</v>
      </c>
      <c r="M102" s="33">
        <v>0.02</v>
      </c>
      <c r="N102" s="33">
        <v>0.17</v>
      </c>
      <c r="O102" s="33">
        <v>6.4</v>
      </c>
    </row>
    <row r="103" spans="1:15" ht="25.5" customHeight="1" x14ac:dyDescent="0.2">
      <c r="A103" s="59">
        <v>285</v>
      </c>
      <c r="B103" s="100" t="s">
        <v>158</v>
      </c>
      <c r="C103" s="101" t="s">
        <v>177</v>
      </c>
      <c r="D103" s="59">
        <v>24</v>
      </c>
      <c r="E103" s="59">
        <v>20.100000000000001</v>
      </c>
      <c r="F103" s="59">
        <v>51.3</v>
      </c>
      <c r="G103" s="58">
        <v>484.2</v>
      </c>
      <c r="H103" s="59">
        <v>8.1</v>
      </c>
      <c r="I103" s="59">
        <v>9.1999999999999993</v>
      </c>
      <c r="J103" s="59">
        <v>26</v>
      </c>
      <c r="K103" s="59">
        <v>20</v>
      </c>
      <c r="L103" s="59">
        <v>10</v>
      </c>
      <c r="M103" s="59">
        <v>13</v>
      </c>
      <c r="N103" s="59">
        <v>34</v>
      </c>
      <c r="O103" s="59">
        <v>4</v>
      </c>
    </row>
    <row r="104" spans="1:15" ht="12.75" customHeight="1" x14ac:dyDescent="0.2">
      <c r="A104" s="1">
        <v>628</v>
      </c>
      <c r="B104" s="1">
        <v>200</v>
      </c>
      <c r="C104" s="17" t="s">
        <v>53</v>
      </c>
      <c r="D104" s="1">
        <v>0.3</v>
      </c>
      <c r="E104" s="1">
        <v>0.1</v>
      </c>
      <c r="F104" s="1">
        <v>15.2</v>
      </c>
      <c r="G104" s="14">
        <v>61</v>
      </c>
      <c r="H104" s="1">
        <v>17</v>
      </c>
      <c r="I104" s="1">
        <v>7</v>
      </c>
      <c r="J104" s="1">
        <v>32</v>
      </c>
      <c r="K104" s="1">
        <v>0.9</v>
      </c>
      <c r="L104" s="1">
        <v>0</v>
      </c>
      <c r="M104" s="1">
        <v>0.06</v>
      </c>
      <c r="N104" s="1">
        <v>0.48</v>
      </c>
      <c r="O104" s="1">
        <v>0</v>
      </c>
    </row>
    <row r="105" spans="1:15" ht="12.75" customHeight="1" x14ac:dyDescent="0.2">
      <c r="A105" s="1"/>
      <c r="B105" s="1">
        <v>40</v>
      </c>
      <c r="C105" s="5" t="s">
        <v>26</v>
      </c>
      <c r="D105" s="6">
        <v>4.0999999999999996</v>
      </c>
      <c r="E105" s="6">
        <v>0.72</v>
      </c>
      <c r="F105" s="6">
        <v>27.8</v>
      </c>
      <c r="G105" s="6">
        <v>129</v>
      </c>
      <c r="H105" s="6">
        <v>18</v>
      </c>
      <c r="I105" s="6">
        <v>28</v>
      </c>
      <c r="J105" s="13">
        <v>74</v>
      </c>
      <c r="K105" s="13">
        <v>1.4</v>
      </c>
      <c r="L105" s="6">
        <v>0</v>
      </c>
      <c r="M105" s="6">
        <v>0.09</v>
      </c>
      <c r="N105" s="26">
        <v>0.72</v>
      </c>
      <c r="O105" s="6">
        <v>0</v>
      </c>
    </row>
    <row r="106" spans="1:15" ht="12.75" customHeight="1" x14ac:dyDescent="0.2">
      <c r="A106" s="1"/>
      <c r="B106" s="4">
        <v>50</v>
      </c>
      <c r="C106" s="5" t="s">
        <v>25</v>
      </c>
      <c r="D106" s="6">
        <v>3.8</v>
      </c>
      <c r="E106" s="6">
        <v>0.3</v>
      </c>
      <c r="F106" s="6">
        <v>25.5</v>
      </c>
      <c r="G106" s="6">
        <v>117</v>
      </c>
      <c r="H106" s="6">
        <v>10</v>
      </c>
      <c r="I106" s="6">
        <v>7</v>
      </c>
      <c r="J106" s="13">
        <v>32.5</v>
      </c>
      <c r="K106" s="13">
        <v>0.5</v>
      </c>
      <c r="L106" s="6">
        <v>0</v>
      </c>
      <c r="M106" s="6">
        <v>0.05</v>
      </c>
      <c r="N106" s="6">
        <v>0.47</v>
      </c>
      <c r="O106" s="6">
        <v>0</v>
      </c>
    </row>
    <row r="107" spans="1:15" ht="12.75" customHeight="1" x14ac:dyDescent="0.2">
      <c r="A107" s="121"/>
      <c r="B107" s="4"/>
      <c r="C107" s="5"/>
      <c r="D107" s="6"/>
      <c r="E107" s="6"/>
      <c r="F107" s="6"/>
      <c r="G107" s="6"/>
      <c r="H107" s="6"/>
      <c r="I107" s="6"/>
      <c r="J107" s="13"/>
      <c r="K107" s="13"/>
      <c r="L107" s="6"/>
      <c r="M107" s="6"/>
      <c r="N107" s="6"/>
      <c r="O107" s="6"/>
    </row>
    <row r="108" spans="1:15" ht="12.75" customHeight="1" x14ac:dyDescent="0.2">
      <c r="A108" s="2"/>
      <c r="B108" s="2"/>
      <c r="C108" s="8" t="s">
        <v>27</v>
      </c>
      <c r="D108" s="9">
        <f t="shared" ref="D108:K108" si="8">SUM(D100:D106)</f>
        <v>35.4</v>
      </c>
      <c r="E108" s="9">
        <f t="shared" si="8"/>
        <v>30.020000000000003</v>
      </c>
      <c r="F108" s="9">
        <f t="shared" si="8"/>
        <v>136.5</v>
      </c>
      <c r="G108" s="9">
        <f t="shared" si="8"/>
        <v>949.2</v>
      </c>
      <c r="H108" s="9">
        <f t="shared" si="8"/>
        <v>91.4</v>
      </c>
      <c r="I108" s="9">
        <f t="shared" si="8"/>
        <v>69.5</v>
      </c>
      <c r="J108" s="9">
        <f t="shared" si="8"/>
        <v>222.8</v>
      </c>
      <c r="K108" s="9">
        <f t="shared" si="8"/>
        <v>28.999999999999996</v>
      </c>
      <c r="L108" s="9">
        <f>SUM(L102:L106)</f>
        <v>10</v>
      </c>
      <c r="M108" s="9">
        <f>SUM(M100:M106)</f>
        <v>13.22</v>
      </c>
      <c r="N108" s="9">
        <f>SUM(N100:N106)</f>
        <v>35.839999999999996</v>
      </c>
      <c r="O108" s="9">
        <f>SUM(O100:O106)</f>
        <v>10.4</v>
      </c>
    </row>
    <row r="109" spans="1:15" x14ac:dyDescent="0.2">
      <c r="A109" s="10"/>
      <c r="B109" s="10"/>
      <c r="C109" s="11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x14ac:dyDescent="0.2">
      <c r="A110" s="15"/>
      <c r="B110" s="15"/>
      <c r="C110" s="24" t="s">
        <v>38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x14ac:dyDescent="0.2">
      <c r="A111" s="131" t="s">
        <v>5</v>
      </c>
      <c r="B111" s="131" t="s">
        <v>6</v>
      </c>
      <c r="C111" s="131" t="s">
        <v>7</v>
      </c>
      <c r="D111" s="131" t="s">
        <v>8</v>
      </c>
      <c r="E111" s="131" t="s">
        <v>9</v>
      </c>
      <c r="F111" s="131" t="s">
        <v>10</v>
      </c>
      <c r="G111" s="132" t="s">
        <v>11</v>
      </c>
      <c r="H111" s="131" t="s">
        <v>12</v>
      </c>
      <c r="I111" s="131"/>
      <c r="J111" s="131"/>
      <c r="K111" s="131"/>
      <c r="L111" s="131" t="s">
        <v>13</v>
      </c>
      <c r="M111" s="131"/>
      <c r="N111" s="131"/>
      <c r="O111" s="131"/>
    </row>
    <row r="112" spans="1:15" ht="39.75" customHeight="1" x14ac:dyDescent="0.2">
      <c r="A112" s="131"/>
      <c r="B112" s="131"/>
      <c r="C112" s="131"/>
      <c r="D112" s="131"/>
      <c r="E112" s="131"/>
      <c r="F112" s="131"/>
      <c r="G112" s="132"/>
      <c r="H112" s="1" t="s">
        <v>14</v>
      </c>
      <c r="I112" s="1" t="s">
        <v>15</v>
      </c>
      <c r="J112" s="1" t="s">
        <v>16</v>
      </c>
      <c r="K112" s="1" t="s">
        <v>17</v>
      </c>
      <c r="L112" s="1" t="s">
        <v>18</v>
      </c>
      <c r="M112" s="1" t="s">
        <v>19</v>
      </c>
      <c r="N112" s="1" t="s">
        <v>20</v>
      </c>
      <c r="O112" s="1" t="s">
        <v>21</v>
      </c>
    </row>
    <row r="113" spans="1:15" x14ac:dyDescent="0.2">
      <c r="A113" s="4">
        <v>588</v>
      </c>
      <c r="B113" s="114">
        <v>200</v>
      </c>
      <c r="C113" s="5" t="s">
        <v>30</v>
      </c>
      <c r="D113" s="6">
        <v>0.6</v>
      </c>
      <c r="E113" s="6">
        <v>0</v>
      </c>
      <c r="F113" s="6">
        <v>30.8</v>
      </c>
      <c r="G113" s="6">
        <v>130</v>
      </c>
      <c r="H113" s="6">
        <v>24</v>
      </c>
      <c r="I113" s="6">
        <v>16</v>
      </c>
      <c r="J113" s="13">
        <v>22</v>
      </c>
      <c r="K113" s="13">
        <v>0.8</v>
      </c>
      <c r="L113" s="6">
        <v>0</v>
      </c>
      <c r="M113" s="6">
        <v>0</v>
      </c>
      <c r="N113" s="26">
        <v>0.04</v>
      </c>
      <c r="O113" s="6">
        <v>0</v>
      </c>
    </row>
    <row r="114" spans="1:15" ht="12.75" customHeight="1" x14ac:dyDescent="0.2">
      <c r="A114" s="87" t="s">
        <v>173</v>
      </c>
      <c r="B114" s="87">
        <v>80</v>
      </c>
      <c r="C114" s="17" t="s">
        <v>165</v>
      </c>
      <c r="D114" s="87">
        <v>3.2</v>
      </c>
      <c r="E114" s="87">
        <v>2.8</v>
      </c>
      <c r="F114" s="87">
        <v>31</v>
      </c>
      <c r="G114" s="86">
        <v>160</v>
      </c>
      <c r="H114" s="87">
        <v>27</v>
      </c>
      <c r="I114" s="87">
        <v>38</v>
      </c>
      <c r="J114" s="87">
        <v>0.09</v>
      </c>
      <c r="K114" s="87">
        <v>0.6</v>
      </c>
      <c r="L114" s="87">
        <v>0</v>
      </c>
      <c r="M114" s="87">
        <v>0.04</v>
      </c>
      <c r="N114" s="87">
        <v>0.6</v>
      </c>
      <c r="O114" s="87">
        <v>0</v>
      </c>
    </row>
    <row r="115" spans="1:15" x14ac:dyDescent="0.2">
      <c r="A115" s="2"/>
      <c r="B115" s="16"/>
      <c r="C115" s="8" t="s">
        <v>27</v>
      </c>
      <c r="D115" s="9">
        <f t="shared" ref="D115:O115" si="9">SUM(D113:D114)</f>
        <v>3.8000000000000003</v>
      </c>
      <c r="E115" s="9">
        <f t="shared" si="9"/>
        <v>2.8</v>
      </c>
      <c r="F115" s="9">
        <f t="shared" si="9"/>
        <v>61.8</v>
      </c>
      <c r="G115" s="9">
        <f t="shared" si="9"/>
        <v>290</v>
      </c>
      <c r="H115" s="9">
        <f t="shared" si="9"/>
        <v>51</v>
      </c>
      <c r="I115" s="9">
        <f t="shared" si="9"/>
        <v>54</v>
      </c>
      <c r="J115" s="9">
        <f t="shared" si="9"/>
        <v>22.09</v>
      </c>
      <c r="K115" s="9">
        <f t="shared" si="9"/>
        <v>1.4</v>
      </c>
      <c r="L115" s="9">
        <f t="shared" si="9"/>
        <v>0</v>
      </c>
      <c r="M115" s="9">
        <f t="shared" si="9"/>
        <v>0.04</v>
      </c>
      <c r="N115" s="9">
        <f t="shared" si="9"/>
        <v>0.64</v>
      </c>
      <c r="O115" s="9">
        <f t="shared" si="9"/>
        <v>0</v>
      </c>
    </row>
    <row r="116" spans="1:15" x14ac:dyDescent="0.2">
      <c r="A116" s="2"/>
      <c r="B116" s="2"/>
      <c r="C116" s="8" t="s">
        <v>40</v>
      </c>
      <c r="D116" s="9">
        <v>120.12</v>
      </c>
      <c r="E116" s="9">
        <v>121.02</v>
      </c>
      <c r="F116" s="9">
        <v>523.16</v>
      </c>
      <c r="G116" s="9">
        <v>3597</v>
      </c>
      <c r="H116" s="152">
        <v>1483.7</v>
      </c>
      <c r="I116" s="9">
        <v>433.4</v>
      </c>
      <c r="J116" s="9">
        <v>1843.2</v>
      </c>
      <c r="K116" s="152">
        <v>362.4</v>
      </c>
      <c r="L116" s="9">
        <v>80.430000000000007</v>
      </c>
      <c r="M116" s="9">
        <v>1.97</v>
      </c>
      <c r="N116" s="9">
        <v>15.5</v>
      </c>
      <c r="O116" s="152">
        <v>180.6</v>
      </c>
    </row>
    <row r="117" spans="1:15" x14ac:dyDescent="0.2">
      <c r="A117" s="10"/>
      <c r="B117" s="10"/>
      <c r="C117" s="11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x14ac:dyDescent="0.2">
      <c r="A118" s="10"/>
      <c r="B118" s="10"/>
      <c r="C118" s="11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x14ac:dyDescent="0.2">
      <c r="A119" s="10"/>
      <c r="B119" s="10"/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" customHeight="1" x14ac:dyDescent="0.2">
      <c r="A120" s="145" t="s">
        <v>54</v>
      </c>
      <c r="B120" s="145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2">
      <c r="A121" s="143" t="s">
        <v>3</v>
      </c>
      <c r="B121" s="143"/>
      <c r="C121" s="143"/>
      <c r="D121" s="3"/>
      <c r="E121" s="3"/>
      <c r="F121" s="3"/>
      <c r="G121" s="3" t="s">
        <v>45</v>
      </c>
      <c r="H121" s="3"/>
      <c r="I121" s="3"/>
      <c r="J121" s="3"/>
      <c r="K121" s="3"/>
      <c r="L121" s="3"/>
      <c r="M121" s="28"/>
      <c r="N121" s="3"/>
      <c r="O121" s="3"/>
    </row>
    <row r="122" spans="1:15" x14ac:dyDescent="0.2">
      <c r="A122" s="3"/>
      <c r="B122" s="3"/>
      <c r="C122" s="22" t="s">
        <v>55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131" t="s">
        <v>5</v>
      </c>
      <c r="B123" s="131" t="s">
        <v>6</v>
      </c>
      <c r="C123" s="131" t="s">
        <v>7</v>
      </c>
      <c r="D123" s="131" t="s">
        <v>8</v>
      </c>
      <c r="E123" s="131" t="s">
        <v>9</v>
      </c>
      <c r="F123" s="131" t="s">
        <v>10</v>
      </c>
      <c r="G123" s="132" t="s">
        <v>11</v>
      </c>
      <c r="H123" s="131" t="s">
        <v>12</v>
      </c>
      <c r="I123" s="131"/>
      <c r="J123" s="131"/>
      <c r="K123" s="131"/>
      <c r="L123" s="131" t="s">
        <v>13</v>
      </c>
      <c r="M123" s="131"/>
      <c r="N123" s="131"/>
      <c r="O123" s="131"/>
    </row>
    <row r="124" spans="1:15" ht="38.25" customHeight="1" x14ac:dyDescent="0.2">
      <c r="A124" s="131"/>
      <c r="B124" s="131"/>
      <c r="C124" s="131"/>
      <c r="D124" s="131"/>
      <c r="E124" s="131"/>
      <c r="F124" s="131"/>
      <c r="G124" s="132"/>
      <c r="H124" s="1" t="s">
        <v>14</v>
      </c>
      <c r="I124" s="1" t="s">
        <v>15</v>
      </c>
      <c r="J124" s="1" t="s">
        <v>16</v>
      </c>
      <c r="K124" s="1" t="s">
        <v>17</v>
      </c>
      <c r="L124" s="1" t="s">
        <v>18</v>
      </c>
      <c r="M124" s="1" t="s">
        <v>19</v>
      </c>
      <c r="N124" s="1" t="s">
        <v>20</v>
      </c>
      <c r="O124" s="1" t="s">
        <v>21</v>
      </c>
    </row>
    <row r="125" spans="1:15" x14ac:dyDescent="0.2">
      <c r="A125" s="59">
        <v>173</v>
      </c>
      <c r="B125" s="59" t="s">
        <v>174</v>
      </c>
      <c r="C125" s="17" t="s">
        <v>64</v>
      </c>
      <c r="D125" s="59">
        <v>6</v>
      </c>
      <c r="E125" s="59">
        <v>11</v>
      </c>
      <c r="F125" s="59">
        <v>43</v>
      </c>
      <c r="G125" s="58">
        <v>322</v>
      </c>
      <c r="H125" s="59">
        <v>130</v>
      </c>
      <c r="I125" s="59">
        <v>36</v>
      </c>
      <c r="J125" s="59">
        <v>157</v>
      </c>
      <c r="K125" s="59">
        <v>0.6</v>
      </c>
      <c r="L125" s="59">
        <v>55</v>
      </c>
      <c r="M125" s="59">
        <v>0.06</v>
      </c>
      <c r="N125" s="59">
        <v>0.74</v>
      </c>
      <c r="O125" s="59">
        <v>1</v>
      </c>
    </row>
    <row r="126" spans="1:15" ht="12" customHeight="1" x14ac:dyDescent="0.2">
      <c r="A126" s="4">
        <v>209</v>
      </c>
      <c r="B126" s="4" t="s">
        <v>88</v>
      </c>
      <c r="C126" s="5" t="s">
        <v>184</v>
      </c>
      <c r="D126" s="6">
        <v>5.0999999999999996</v>
      </c>
      <c r="E126" s="6">
        <v>4.5999999999999996</v>
      </c>
      <c r="F126" s="6">
        <v>0.3</v>
      </c>
      <c r="G126" s="6">
        <v>63</v>
      </c>
      <c r="H126" s="6">
        <v>22</v>
      </c>
      <c r="I126" s="6">
        <v>5</v>
      </c>
      <c r="J126" s="6">
        <v>77</v>
      </c>
      <c r="K126" s="6">
        <v>1</v>
      </c>
      <c r="L126" s="6">
        <v>0.1</v>
      </c>
      <c r="M126" s="6">
        <v>0.03</v>
      </c>
      <c r="N126" s="6">
        <v>0.08</v>
      </c>
      <c r="O126" s="33">
        <v>0</v>
      </c>
    </row>
    <row r="127" spans="1:15" x14ac:dyDescent="0.2">
      <c r="A127" s="4">
        <v>642</v>
      </c>
      <c r="B127" s="4">
        <v>200</v>
      </c>
      <c r="C127" s="5" t="s">
        <v>116</v>
      </c>
      <c r="D127" s="6">
        <v>6</v>
      </c>
      <c r="E127" s="6">
        <v>6.3</v>
      </c>
      <c r="F127" s="6">
        <v>20.399999999999999</v>
      </c>
      <c r="G127" s="6">
        <v>156</v>
      </c>
      <c r="H127" s="6">
        <v>183</v>
      </c>
      <c r="I127" s="6">
        <v>23.3</v>
      </c>
      <c r="J127" s="6">
        <v>153.30000000000001</v>
      </c>
      <c r="K127" s="6">
        <v>0.39</v>
      </c>
      <c r="L127" s="6">
        <v>0.03</v>
      </c>
      <c r="M127" s="6">
        <v>0.06</v>
      </c>
      <c r="N127" s="6">
        <v>0.19</v>
      </c>
      <c r="O127" s="6">
        <v>1.6</v>
      </c>
    </row>
    <row r="128" spans="1:15" x14ac:dyDescent="0.2">
      <c r="A128" s="88">
        <v>8</v>
      </c>
      <c r="B128" s="88">
        <v>60</v>
      </c>
      <c r="C128" s="89" t="s">
        <v>178</v>
      </c>
      <c r="D128" s="126">
        <v>6.6</v>
      </c>
      <c r="E128" s="126">
        <v>12.7</v>
      </c>
      <c r="F128" s="126">
        <v>10.6</v>
      </c>
      <c r="G128" s="126">
        <v>183.2</v>
      </c>
      <c r="H128" s="126">
        <v>12</v>
      </c>
      <c r="I128" s="126">
        <v>3.1</v>
      </c>
      <c r="J128" s="127">
        <v>14</v>
      </c>
      <c r="K128" s="127">
        <v>4.2</v>
      </c>
      <c r="L128" s="126">
        <v>4.0999999999999996</v>
      </c>
      <c r="M128" s="126">
        <v>5.0999999999999996</v>
      </c>
      <c r="N128" s="126">
        <v>11</v>
      </c>
      <c r="O128" s="126">
        <v>0.8</v>
      </c>
    </row>
    <row r="129" spans="1:15" x14ac:dyDescent="0.2">
      <c r="A129" s="4"/>
      <c r="B129" s="4">
        <v>30</v>
      </c>
      <c r="C129" s="5" t="s">
        <v>26</v>
      </c>
      <c r="D129" s="6">
        <v>3.8</v>
      </c>
      <c r="E129" s="6">
        <v>0.48</v>
      </c>
      <c r="F129" s="6">
        <v>18.5</v>
      </c>
      <c r="G129" s="6">
        <v>85</v>
      </c>
      <c r="H129" s="6">
        <v>12</v>
      </c>
      <c r="I129" s="6">
        <v>18.7</v>
      </c>
      <c r="J129" s="13">
        <v>49.3</v>
      </c>
      <c r="K129" s="13">
        <v>0.9</v>
      </c>
      <c r="L129" s="6">
        <v>0</v>
      </c>
      <c r="M129" s="6">
        <v>0.06</v>
      </c>
      <c r="N129" s="6">
        <v>0.48</v>
      </c>
      <c r="O129" s="6">
        <v>0</v>
      </c>
    </row>
    <row r="130" spans="1:15" x14ac:dyDescent="0.2">
      <c r="A130" s="4"/>
      <c r="B130" s="4"/>
      <c r="C130" s="5"/>
      <c r="D130" s="6"/>
      <c r="E130" s="6"/>
      <c r="F130" s="6"/>
      <c r="G130" s="6"/>
      <c r="H130" s="6"/>
      <c r="I130" s="6"/>
      <c r="J130" s="13"/>
      <c r="K130" s="13"/>
      <c r="L130" s="6"/>
      <c r="M130" s="6"/>
      <c r="N130" s="6"/>
      <c r="O130" s="6"/>
    </row>
    <row r="131" spans="1:15" x14ac:dyDescent="0.2">
      <c r="A131" s="2"/>
      <c r="B131" s="2"/>
      <c r="C131" s="8" t="s">
        <v>27</v>
      </c>
      <c r="D131" s="9">
        <f t="shared" ref="D131:O131" si="10">SUM(D125:D129)</f>
        <v>27.500000000000004</v>
      </c>
      <c r="E131" s="9">
        <f t="shared" si="10"/>
        <v>35.079999999999991</v>
      </c>
      <c r="F131" s="9">
        <f t="shared" si="10"/>
        <v>92.8</v>
      </c>
      <c r="G131" s="9">
        <f t="shared" si="10"/>
        <v>809.2</v>
      </c>
      <c r="H131" s="9">
        <f t="shared" si="10"/>
        <v>359</v>
      </c>
      <c r="I131" s="9">
        <f t="shared" si="10"/>
        <v>86.1</v>
      </c>
      <c r="J131" s="9">
        <f t="shared" si="10"/>
        <v>450.6</v>
      </c>
      <c r="K131" s="9">
        <f t="shared" si="10"/>
        <v>7.0900000000000007</v>
      </c>
      <c r="L131" s="9">
        <f t="shared" si="10"/>
        <v>59.230000000000004</v>
      </c>
      <c r="M131" s="9">
        <f t="shared" si="10"/>
        <v>5.31</v>
      </c>
      <c r="N131" s="9">
        <f t="shared" si="10"/>
        <v>12.49</v>
      </c>
      <c r="O131" s="9">
        <f t="shared" si="10"/>
        <v>3.4000000000000004</v>
      </c>
    </row>
    <row r="132" spans="1:15" x14ac:dyDescent="0.2">
      <c r="A132" s="10"/>
      <c r="B132" s="10"/>
      <c r="C132" s="11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x14ac:dyDescent="0.2">
      <c r="A133" s="10"/>
      <c r="B133" s="10"/>
      <c r="C133" s="11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x14ac:dyDescent="0.2">
      <c r="A134" s="15"/>
      <c r="B134" s="15"/>
      <c r="C134" s="11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x14ac:dyDescent="0.2">
      <c r="A135" s="3"/>
      <c r="B135" s="3"/>
      <c r="C135" s="22" t="s">
        <v>56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131" t="s">
        <v>5</v>
      </c>
      <c r="B136" s="131" t="s">
        <v>6</v>
      </c>
      <c r="C136" s="131" t="s">
        <v>7</v>
      </c>
      <c r="D136" s="131" t="s">
        <v>8</v>
      </c>
      <c r="E136" s="131" t="s">
        <v>9</v>
      </c>
      <c r="F136" s="131" t="s">
        <v>10</v>
      </c>
      <c r="G136" s="132" t="s">
        <v>11</v>
      </c>
      <c r="H136" s="131" t="s">
        <v>12</v>
      </c>
      <c r="I136" s="131"/>
      <c r="J136" s="131"/>
      <c r="K136" s="131"/>
      <c r="L136" s="131" t="s">
        <v>13</v>
      </c>
      <c r="M136" s="131"/>
      <c r="N136" s="131"/>
      <c r="O136" s="131"/>
    </row>
    <row r="137" spans="1:15" ht="36.75" customHeight="1" x14ac:dyDescent="0.2">
      <c r="A137" s="131"/>
      <c r="B137" s="131"/>
      <c r="C137" s="131"/>
      <c r="D137" s="131"/>
      <c r="E137" s="131"/>
      <c r="F137" s="131"/>
      <c r="G137" s="132"/>
      <c r="H137" s="1" t="s">
        <v>14</v>
      </c>
      <c r="I137" s="1" t="s">
        <v>15</v>
      </c>
      <c r="J137" s="1" t="s">
        <v>16</v>
      </c>
      <c r="K137" s="1" t="s">
        <v>17</v>
      </c>
      <c r="L137" s="1" t="s">
        <v>18</v>
      </c>
      <c r="M137" s="1" t="s">
        <v>19</v>
      </c>
      <c r="N137" s="1" t="s">
        <v>20</v>
      </c>
      <c r="O137" s="1" t="s">
        <v>21</v>
      </c>
    </row>
    <row r="138" spans="1:15" ht="12.75" customHeight="1" x14ac:dyDescent="0.2">
      <c r="A138" s="87">
        <v>25</v>
      </c>
      <c r="B138" s="87">
        <v>100</v>
      </c>
      <c r="C138" s="17" t="s">
        <v>109</v>
      </c>
      <c r="D138" s="87">
        <v>1.5</v>
      </c>
      <c r="E138" s="87">
        <v>3</v>
      </c>
      <c r="F138" s="87">
        <v>10.5</v>
      </c>
      <c r="G138" s="86">
        <v>74</v>
      </c>
      <c r="H138" s="87">
        <v>53</v>
      </c>
      <c r="I138" s="87">
        <v>34</v>
      </c>
      <c r="J138" s="87">
        <v>53</v>
      </c>
      <c r="K138" s="87">
        <v>0.6</v>
      </c>
      <c r="L138" s="87">
        <v>0.02</v>
      </c>
      <c r="M138" s="87">
        <v>0.06</v>
      </c>
      <c r="N138" s="87">
        <v>0.9</v>
      </c>
      <c r="O138" s="87">
        <v>5.3</v>
      </c>
    </row>
    <row r="139" spans="1:15" ht="26.25" customHeight="1" x14ac:dyDescent="0.2">
      <c r="A139" s="1">
        <v>129</v>
      </c>
      <c r="B139" s="1" t="s">
        <v>57</v>
      </c>
      <c r="C139" s="17" t="s">
        <v>58</v>
      </c>
      <c r="D139" s="1">
        <v>3</v>
      </c>
      <c r="E139" s="1">
        <v>3</v>
      </c>
      <c r="F139" s="1">
        <v>20.2</v>
      </c>
      <c r="G139" s="14">
        <v>124</v>
      </c>
      <c r="H139" s="1">
        <v>46</v>
      </c>
      <c r="I139" s="1">
        <v>40</v>
      </c>
      <c r="J139" s="1">
        <v>252</v>
      </c>
      <c r="K139" s="1">
        <v>1.2</v>
      </c>
      <c r="L139" s="1">
        <v>0</v>
      </c>
      <c r="M139" s="1">
        <v>0.12</v>
      </c>
      <c r="N139" s="1">
        <v>1.36</v>
      </c>
      <c r="O139" s="1">
        <v>9.6</v>
      </c>
    </row>
    <row r="140" spans="1:15" ht="12.75" customHeight="1" x14ac:dyDescent="0.2">
      <c r="A140" s="59">
        <v>390</v>
      </c>
      <c r="B140" s="59" t="s">
        <v>160</v>
      </c>
      <c r="C140" s="101" t="s">
        <v>140</v>
      </c>
      <c r="D140" s="59">
        <v>16.8</v>
      </c>
      <c r="E140" s="59">
        <v>14.9</v>
      </c>
      <c r="F140" s="59">
        <v>6.2</v>
      </c>
      <c r="G140" s="58">
        <v>235</v>
      </c>
      <c r="H140" s="59">
        <v>24.4</v>
      </c>
      <c r="I140" s="59">
        <v>17</v>
      </c>
      <c r="J140" s="59">
        <v>138</v>
      </c>
      <c r="K140" s="59">
        <v>1.37</v>
      </c>
      <c r="L140" s="59">
        <v>0</v>
      </c>
      <c r="M140" s="59">
        <v>7.0000000000000007E-2</v>
      </c>
      <c r="N140" s="59">
        <v>2.9</v>
      </c>
      <c r="O140" s="59">
        <v>1</v>
      </c>
    </row>
    <row r="141" spans="1:15" ht="17.25" customHeight="1" x14ac:dyDescent="0.2">
      <c r="A141" s="117">
        <v>255</v>
      </c>
      <c r="B141" s="117">
        <v>200</v>
      </c>
      <c r="C141" s="17" t="s">
        <v>94</v>
      </c>
      <c r="D141" s="117">
        <v>11.47</v>
      </c>
      <c r="E141" s="117">
        <v>9.33</v>
      </c>
      <c r="F141" s="117">
        <v>56</v>
      </c>
      <c r="G141" s="118">
        <v>356</v>
      </c>
      <c r="H141" s="117">
        <v>32</v>
      </c>
      <c r="I141" s="117">
        <v>160</v>
      </c>
      <c r="J141" s="117">
        <v>268</v>
      </c>
      <c r="K141" s="117">
        <v>6</v>
      </c>
      <c r="L141" s="117">
        <v>0.02</v>
      </c>
      <c r="M141" s="117">
        <v>0.27</v>
      </c>
      <c r="N141" s="117">
        <v>3.3</v>
      </c>
      <c r="O141" s="117">
        <v>0</v>
      </c>
    </row>
    <row r="142" spans="1:15" ht="13.5" customHeight="1" x14ac:dyDescent="0.2">
      <c r="A142" s="4">
        <v>588</v>
      </c>
      <c r="B142" s="114">
        <v>200</v>
      </c>
      <c r="C142" s="5" t="s">
        <v>30</v>
      </c>
      <c r="D142" s="6">
        <v>0.6</v>
      </c>
      <c r="E142" s="6">
        <v>0</v>
      </c>
      <c r="F142" s="6">
        <v>30.8</v>
      </c>
      <c r="G142" s="6">
        <v>130</v>
      </c>
      <c r="H142" s="6">
        <v>24</v>
      </c>
      <c r="I142" s="6">
        <v>16</v>
      </c>
      <c r="J142" s="13">
        <v>22</v>
      </c>
      <c r="K142" s="13">
        <v>0.8</v>
      </c>
      <c r="L142" s="6">
        <v>0</v>
      </c>
      <c r="M142" s="6">
        <v>0</v>
      </c>
      <c r="N142" s="26">
        <v>0.04</v>
      </c>
      <c r="O142" s="6">
        <v>0</v>
      </c>
    </row>
    <row r="143" spans="1:15" x14ac:dyDescent="0.2">
      <c r="A143" s="4"/>
      <c r="B143" s="4">
        <v>40</v>
      </c>
      <c r="C143" s="5" t="s">
        <v>26</v>
      </c>
      <c r="D143" s="6">
        <v>5.5</v>
      </c>
      <c r="E143" s="6">
        <v>0.96</v>
      </c>
      <c r="F143" s="6">
        <v>37.1</v>
      </c>
      <c r="G143" s="6">
        <v>172</v>
      </c>
      <c r="H143" s="6">
        <v>24</v>
      </c>
      <c r="I143" s="6">
        <v>37.299999999999997</v>
      </c>
      <c r="J143" s="13">
        <v>98.7</v>
      </c>
      <c r="K143" s="13">
        <v>1.9</v>
      </c>
      <c r="L143" s="6">
        <v>0</v>
      </c>
      <c r="M143" s="6">
        <v>0.12</v>
      </c>
      <c r="N143" s="6">
        <v>0.96</v>
      </c>
      <c r="O143" s="6">
        <v>0</v>
      </c>
    </row>
    <row r="144" spans="1:15" ht="12.75" customHeight="1" x14ac:dyDescent="0.2">
      <c r="A144" s="4"/>
      <c r="B144" s="26">
        <v>50</v>
      </c>
      <c r="C144" s="5" t="s">
        <v>25</v>
      </c>
      <c r="D144" s="6">
        <v>4.5599999999999996</v>
      </c>
      <c r="E144" s="6">
        <v>0.36</v>
      </c>
      <c r="F144" s="6">
        <v>30.6</v>
      </c>
      <c r="G144" s="6">
        <v>140</v>
      </c>
      <c r="H144" s="6">
        <v>12</v>
      </c>
      <c r="I144" s="6">
        <v>8.4</v>
      </c>
      <c r="J144" s="13">
        <v>39</v>
      </c>
      <c r="K144" s="13">
        <v>0.6</v>
      </c>
      <c r="L144" s="6">
        <v>0</v>
      </c>
      <c r="M144" s="6">
        <v>0.06</v>
      </c>
      <c r="N144" s="6">
        <v>0.56000000000000005</v>
      </c>
      <c r="O144" s="6">
        <v>0</v>
      </c>
    </row>
    <row r="145" spans="1:15" ht="12.75" customHeight="1" x14ac:dyDescent="0.2">
      <c r="A145" s="4"/>
      <c r="B145" s="4"/>
      <c r="C145" s="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">
      <c r="A146" s="4"/>
      <c r="B146" s="4"/>
      <c r="C146" s="5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">
      <c r="A147" s="2"/>
      <c r="B147" s="2"/>
      <c r="C147" s="8" t="s">
        <v>27</v>
      </c>
      <c r="D147" s="9">
        <f t="shared" ref="D147:O147" si="11">SUM(D139:D145)</f>
        <v>41.930000000000007</v>
      </c>
      <c r="E147" s="9">
        <f t="shared" si="11"/>
        <v>28.549999999999997</v>
      </c>
      <c r="F147" s="9">
        <f t="shared" si="11"/>
        <v>180.9</v>
      </c>
      <c r="G147" s="9">
        <f t="shared" si="11"/>
        <v>1157</v>
      </c>
      <c r="H147" s="9">
        <f t="shared" si="11"/>
        <v>162.4</v>
      </c>
      <c r="I147" s="9">
        <f t="shared" si="11"/>
        <v>278.7</v>
      </c>
      <c r="J147" s="9">
        <f t="shared" si="11"/>
        <v>817.7</v>
      </c>
      <c r="K147" s="9">
        <f t="shared" si="11"/>
        <v>11.870000000000001</v>
      </c>
      <c r="L147" s="9">
        <f t="shared" si="11"/>
        <v>0.02</v>
      </c>
      <c r="M147" s="9">
        <f t="shared" si="11"/>
        <v>0.64000000000000012</v>
      </c>
      <c r="N147" s="9">
        <f t="shared" si="11"/>
        <v>9.1199999999999992</v>
      </c>
      <c r="O147" s="9">
        <f t="shared" si="11"/>
        <v>10.6</v>
      </c>
    </row>
    <row r="148" spans="1:15" ht="12.75" hidden="1" customHeight="1" x14ac:dyDescent="0.2"/>
    <row r="149" spans="1:15" ht="12.75" customHeight="1" x14ac:dyDescent="0.2"/>
    <row r="150" spans="1:15" ht="12.75" customHeight="1" x14ac:dyDescent="0.2">
      <c r="A150" s="15"/>
      <c r="B150" s="15"/>
      <c r="C150" s="20" t="s">
        <v>32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2.75" customHeight="1" x14ac:dyDescent="0.2">
      <c r="A151" s="131" t="s">
        <v>5</v>
      </c>
      <c r="B151" s="131" t="s">
        <v>6</v>
      </c>
      <c r="C151" s="131" t="s">
        <v>7</v>
      </c>
      <c r="D151" s="131" t="s">
        <v>8</v>
      </c>
      <c r="E151" s="131" t="s">
        <v>9</v>
      </c>
      <c r="F151" s="131" t="s">
        <v>10</v>
      </c>
      <c r="G151" s="132" t="s">
        <v>11</v>
      </c>
      <c r="H151" s="131" t="s">
        <v>12</v>
      </c>
      <c r="I151" s="131"/>
      <c r="J151" s="131"/>
      <c r="K151" s="131"/>
      <c r="L151" s="131" t="s">
        <v>13</v>
      </c>
      <c r="M151" s="131"/>
      <c r="N151" s="131"/>
      <c r="O151" s="131"/>
    </row>
    <row r="152" spans="1:15" ht="39" customHeight="1" x14ac:dyDescent="0.2">
      <c r="A152" s="131"/>
      <c r="B152" s="131"/>
      <c r="C152" s="131"/>
      <c r="D152" s="131"/>
      <c r="E152" s="131"/>
      <c r="F152" s="131"/>
      <c r="G152" s="132"/>
      <c r="H152" s="1" t="s">
        <v>14</v>
      </c>
      <c r="I152" s="1" t="s">
        <v>15</v>
      </c>
      <c r="J152" s="1" t="s">
        <v>16</v>
      </c>
      <c r="K152" s="1" t="s">
        <v>17</v>
      </c>
      <c r="L152" s="1" t="s">
        <v>18</v>
      </c>
      <c r="M152" s="1" t="s">
        <v>19</v>
      </c>
      <c r="N152" s="1" t="s">
        <v>60</v>
      </c>
      <c r="O152" s="1" t="s">
        <v>21</v>
      </c>
    </row>
    <row r="153" spans="1:15" ht="12.75" customHeight="1" x14ac:dyDescent="0.2">
      <c r="A153" s="4"/>
      <c r="B153" s="117">
        <v>200</v>
      </c>
      <c r="C153" s="17" t="s">
        <v>33</v>
      </c>
      <c r="D153" s="117">
        <v>2.2999999999999998</v>
      </c>
      <c r="E153" s="117">
        <v>0</v>
      </c>
      <c r="F153" s="117">
        <v>21</v>
      </c>
      <c r="G153" s="118">
        <v>96</v>
      </c>
      <c r="H153" s="117">
        <v>85</v>
      </c>
      <c r="I153" s="117">
        <v>33</v>
      </c>
      <c r="J153" s="117">
        <v>57.5</v>
      </c>
      <c r="K153" s="117">
        <v>0.8</v>
      </c>
      <c r="L153" s="117">
        <v>0.13</v>
      </c>
      <c r="M153" s="117">
        <v>0.08</v>
      </c>
      <c r="N153" s="117">
        <v>0.5</v>
      </c>
      <c r="O153" s="117">
        <v>150</v>
      </c>
    </row>
    <row r="154" spans="1:15" ht="12.75" customHeight="1" x14ac:dyDescent="0.2">
      <c r="A154" s="4"/>
      <c r="B154" s="1">
        <v>200</v>
      </c>
      <c r="C154" s="2" t="s">
        <v>34</v>
      </c>
      <c r="D154" s="1">
        <v>0.6</v>
      </c>
      <c r="E154" s="1">
        <v>0</v>
      </c>
      <c r="F154" s="1">
        <v>37.299999999999997</v>
      </c>
      <c r="G154" s="14">
        <v>120</v>
      </c>
      <c r="H154" s="1">
        <v>3</v>
      </c>
      <c r="I154" s="1">
        <v>0</v>
      </c>
      <c r="J154" s="1">
        <v>36</v>
      </c>
      <c r="K154" s="1">
        <v>0.4</v>
      </c>
      <c r="L154" s="1">
        <v>0</v>
      </c>
      <c r="M154" s="1">
        <v>0.04</v>
      </c>
      <c r="N154" s="1">
        <v>0</v>
      </c>
      <c r="O154" s="1">
        <v>0</v>
      </c>
    </row>
    <row r="155" spans="1:15" ht="12.75" customHeight="1" x14ac:dyDescent="0.2">
      <c r="A155" s="1"/>
      <c r="B155" s="17"/>
      <c r="C155" s="1"/>
      <c r="D155" s="1"/>
      <c r="E155" s="1"/>
      <c r="F155" s="14"/>
      <c r="G155" s="1"/>
      <c r="H155" s="1"/>
      <c r="I155" s="1"/>
      <c r="J155" s="1"/>
      <c r="K155" s="1"/>
      <c r="L155" s="1"/>
      <c r="M155" s="1"/>
      <c r="N155" s="1"/>
      <c r="O155" s="6"/>
    </row>
    <row r="156" spans="1:15" ht="12.75" customHeight="1" x14ac:dyDescent="0.2">
      <c r="A156" s="2"/>
      <c r="B156" s="16"/>
      <c r="C156" s="8" t="s">
        <v>27</v>
      </c>
      <c r="D156" s="9">
        <f>SUM(D152:D154)</f>
        <v>2.9</v>
      </c>
      <c r="E156" s="9">
        <f>SUM(E152:E154)</f>
        <v>0</v>
      </c>
      <c r="F156" s="9">
        <f>SUM(F152:F154)</f>
        <v>58.3</v>
      </c>
      <c r="G156" s="9">
        <f>SUM(G152:G154)</f>
        <v>216</v>
      </c>
      <c r="H156" s="9">
        <f>SUM(H152:H154)</f>
        <v>88</v>
      </c>
      <c r="I156" s="9">
        <f t="shared" ref="I156:O156" si="12">SUM(I151:I154)</f>
        <v>33</v>
      </c>
      <c r="J156" s="9">
        <f t="shared" si="12"/>
        <v>93.5</v>
      </c>
      <c r="K156" s="9">
        <f t="shared" si="12"/>
        <v>1.2000000000000002</v>
      </c>
      <c r="L156" s="9">
        <f t="shared" si="12"/>
        <v>0.13</v>
      </c>
      <c r="M156" s="9">
        <f t="shared" si="12"/>
        <v>0.12</v>
      </c>
      <c r="N156" s="9">
        <f t="shared" si="12"/>
        <v>0.5</v>
      </c>
      <c r="O156" s="152">
        <f t="shared" si="12"/>
        <v>150</v>
      </c>
    </row>
    <row r="157" spans="1:15" ht="12.75" customHeight="1" x14ac:dyDescent="0.2"/>
    <row r="158" spans="1:15" ht="12.75" customHeight="1" x14ac:dyDescent="0.2">
      <c r="A158" s="3"/>
      <c r="B158" s="3"/>
      <c r="C158" s="22" t="s">
        <v>61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 customHeight="1" x14ac:dyDescent="0.2">
      <c r="A159" s="131" t="s">
        <v>5</v>
      </c>
      <c r="B159" s="131" t="s">
        <v>6</v>
      </c>
      <c r="C159" s="131" t="s">
        <v>7</v>
      </c>
      <c r="D159" s="131" t="s">
        <v>8</v>
      </c>
      <c r="E159" s="131" t="s">
        <v>9</v>
      </c>
      <c r="F159" s="131" t="s">
        <v>10</v>
      </c>
      <c r="G159" s="132" t="s">
        <v>11</v>
      </c>
      <c r="H159" s="131" t="s">
        <v>12</v>
      </c>
      <c r="I159" s="131"/>
      <c r="J159" s="131"/>
      <c r="K159" s="131"/>
      <c r="L159" s="131" t="s">
        <v>13</v>
      </c>
      <c r="M159" s="131"/>
      <c r="N159" s="131"/>
      <c r="O159" s="131"/>
    </row>
    <row r="160" spans="1:15" ht="37.5" customHeight="1" x14ac:dyDescent="0.2">
      <c r="A160" s="131"/>
      <c r="B160" s="131"/>
      <c r="C160" s="131"/>
      <c r="D160" s="131"/>
      <c r="E160" s="131"/>
      <c r="F160" s="131"/>
      <c r="G160" s="132"/>
      <c r="H160" s="1" t="s">
        <v>14</v>
      </c>
      <c r="I160" s="1" t="s">
        <v>15</v>
      </c>
      <c r="J160" s="1" t="s">
        <v>16</v>
      </c>
      <c r="K160" s="1" t="s">
        <v>17</v>
      </c>
      <c r="L160" s="1" t="s">
        <v>18</v>
      </c>
      <c r="M160" s="1" t="s">
        <v>19</v>
      </c>
      <c r="N160" s="1" t="s">
        <v>20</v>
      </c>
      <c r="O160" s="1" t="s">
        <v>21</v>
      </c>
    </row>
    <row r="161" spans="1:15" x14ac:dyDescent="0.2">
      <c r="A161" s="87"/>
      <c r="B161" s="87">
        <v>80</v>
      </c>
      <c r="C161" s="91" t="s">
        <v>142</v>
      </c>
      <c r="D161" s="87">
        <v>3.2</v>
      </c>
      <c r="E161" s="87">
        <v>8.8000000000000007</v>
      </c>
      <c r="F161" s="87">
        <v>16.7</v>
      </c>
      <c r="G161" s="86">
        <v>158</v>
      </c>
      <c r="H161" s="87">
        <v>38.299999999999997</v>
      </c>
      <c r="I161" s="87">
        <v>18.3</v>
      </c>
      <c r="J161" s="87">
        <v>58.3</v>
      </c>
      <c r="K161" s="87">
        <v>6.2</v>
      </c>
      <c r="L161" s="87">
        <v>0</v>
      </c>
      <c r="M161" s="87">
        <v>0.02</v>
      </c>
      <c r="N161" s="87">
        <v>0.17</v>
      </c>
      <c r="O161" s="87">
        <v>6.4</v>
      </c>
    </row>
    <row r="162" spans="1:15" ht="27" customHeight="1" x14ac:dyDescent="0.2">
      <c r="A162" s="4">
        <v>413</v>
      </c>
      <c r="B162" s="4" t="s">
        <v>162</v>
      </c>
      <c r="C162" s="102" t="s">
        <v>161</v>
      </c>
      <c r="D162" s="92">
        <v>16.5</v>
      </c>
      <c r="E162" s="92">
        <v>27.6</v>
      </c>
      <c r="F162" s="92">
        <v>10.1</v>
      </c>
      <c r="G162" s="92">
        <v>354.7</v>
      </c>
      <c r="H162" s="92">
        <v>38.9</v>
      </c>
      <c r="I162" s="92">
        <v>37.799999999999997</v>
      </c>
      <c r="J162" s="92">
        <v>35.9</v>
      </c>
      <c r="K162" s="92">
        <v>2.83</v>
      </c>
      <c r="L162" s="93">
        <v>0.06</v>
      </c>
      <c r="M162" s="92">
        <v>7.0000000000000007E-2</v>
      </c>
      <c r="N162" s="92">
        <v>0.78</v>
      </c>
      <c r="O162" s="92">
        <v>0.03</v>
      </c>
    </row>
    <row r="163" spans="1:15" ht="27" customHeight="1" x14ac:dyDescent="0.2">
      <c r="A163" s="4">
        <v>127</v>
      </c>
      <c r="B163" s="4">
        <v>200</v>
      </c>
      <c r="C163" s="102" t="s">
        <v>150</v>
      </c>
      <c r="D163" s="6">
        <v>2</v>
      </c>
      <c r="E163" s="6">
        <v>4</v>
      </c>
      <c r="F163" s="6">
        <v>38</v>
      </c>
      <c r="G163" s="6">
        <v>234</v>
      </c>
      <c r="H163" s="6">
        <v>88.9</v>
      </c>
      <c r="I163" s="6">
        <v>36.1</v>
      </c>
      <c r="J163" s="6">
        <v>26.1</v>
      </c>
      <c r="K163" s="6">
        <v>3.06</v>
      </c>
      <c r="L163" s="87">
        <v>0.02</v>
      </c>
      <c r="M163" s="6">
        <v>0.04</v>
      </c>
      <c r="N163" s="6">
        <v>0.06</v>
      </c>
      <c r="O163" s="6">
        <v>0.01</v>
      </c>
    </row>
    <row r="164" spans="1:15" ht="12.75" customHeight="1" x14ac:dyDescent="0.2">
      <c r="A164" s="4">
        <v>628</v>
      </c>
      <c r="B164" s="1">
        <v>200</v>
      </c>
      <c r="C164" s="17" t="s">
        <v>53</v>
      </c>
      <c r="D164" s="1">
        <v>0.3</v>
      </c>
      <c r="E164" s="1">
        <v>0.1</v>
      </c>
      <c r="F164" s="1">
        <v>15.2</v>
      </c>
      <c r="G164" s="14">
        <v>61</v>
      </c>
      <c r="H164" s="1">
        <v>17</v>
      </c>
      <c r="I164" s="1">
        <v>7</v>
      </c>
      <c r="J164" s="1">
        <v>32</v>
      </c>
      <c r="K164" s="1">
        <v>0.9</v>
      </c>
      <c r="L164" s="1">
        <v>0.02</v>
      </c>
      <c r="M164" s="1">
        <v>0.06</v>
      </c>
      <c r="N164" s="1">
        <v>0.48</v>
      </c>
      <c r="O164" s="1">
        <v>0</v>
      </c>
    </row>
    <row r="165" spans="1:15" ht="12.75" customHeight="1" x14ac:dyDescent="0.2">
      <c r="A165" s="1"/>
      <c r="B165" s="1">
        <v>40</v>
      </c>
      <c r="C165" s="5" t="s">
        <v>26</v>
      </c>
      <c r="D165" s="6">
        <v>4.0999999999999996</v>
      </c>
      <c r="E165" s="6">
        <v>0.72</v>
      </c>
      <c r="F165" s="6">
        <v>27.8</v>
      </c>
      <c r="G165" s="6">
        <v>129</v>
      </c>
      <c r="H165" s="6">
        <v>18</v>
      </c>
      <c r="I165" s="6">
        <v>28</v>
      </c>
      <c r="J165" s="13">
        <v>74</v>
      </c>
      <c r="K165" s="13">
        <v>1.4</v>
      </c>
      <c r="L165" s="1">
        <v>0.02</v>
      </c>
      <c r="M165" s="6">
        <v>0.09</v>
      </c>
      <c r="N165" s="26">
        <v>0.72</v>
      </c>
      <c r="O165" s="6">
        <v>0</v>
      </c>
    </row>
    <row r="166" spans="1:15" ht="12.75" customHeight="1" x14ac:dyDescent="0.2">
      <c r="A166" s="1"/>
      <c r="B166" s="4">
        <v>50</v>
      </c>
      <c r="C166" s="5" t="s">
        <v>25</v>
      </c>
      <c r="D166" s="6">
        <v>3.8</v>
      </c>
      <c r="E166" s="6">
        <v>0.3</v>
      </c>
      <c r="F166" s="6">
        <v>25.5</v>
      </c>
      <c r="G166" s="6">
        <v>117</v>
      </c>
      <c r="H166" s="6">
        <v>10</v>
      </c>
      <c r="I166" s="6">
        <v>7</v>
      </c>
      <c r="J166" s="13">
        <v>32.5</v>
      </c>
      <c r="K166" s="13">
        <v>0.5</v>
      </c>
      <c r="L166" s="6">
        <v>0</v>
      </c>
      <c r="M166" s="6">
        <v>0.05</v>
      </c>
      <c r="N166" s="6">
        <v>0.47</v>
      </c>
      <c r="O166" s="6">
        <v>0</v>
      </c>
    </row>
    <row r="167" spans="1:15" ht="12.75" customHeight="1" x14ac:dyDescent="0.2">
      <c r="A167" s="121"/>
      <c r="B167" s="4"/>
      <c r="C167" s="5"/>
      <c r="D167" s="6"/>
      <c r="E167" s="6"/>
      <c r="F167" s="6"/>
      <c r="G167" s="6"/>
      <c r="H167" s="6"/>
      <c r="I167" s="6"/>
      <c r="J167" s="13"/>
      <c r="K167" s="13"/>
      <c r="L167" s="6"/>
      <c r="M167" s="6"/>
      <c r="N167" s="6"/>
      <c r="O167" s="6"/>
    </row>
    <row r="168" spans="1:15" ht="12.75" customHeight="1" x14ac:dyDescent="0.2">
      <c r="A168" s="121"/>
      <c r="B168" s="4"/>
      <c r="C168" s="5"/>
      <c r="D168" s="6"/>
      <c r="E168" s="6"/>
      <c r="F168" s="6"/>
      <c r="G168" s="6"/>
      <c r="H168" s="6"/>
      <c r="I168" s="6"/>
      <c r="J168" s="13"/>
      <c r="K168" s="13"/>
      <c r="L168" s="6"/>
      <c r="M168" s="6"/>
      <c r="N168" s="6"/>
      <c r="O168" s="6"/>
    </row>
    <row r="169" spans="1:15" ht="12.75" customHeight="1" x14ac:dyDescent="0.2">
      <c r="A169" s="2"/>
      <c r="B169" s="2"/>
      <c r="C169" s="8" t="s">
        <v>27</v>
      </c>
      <c r="D169" s="9">
        <f t="shared" ref="D169:O169" si="13">SUM(D161:D166)</f>
        <v>29.900000000000002</v>
      </c>
      <c r="E169" s="9">
        <f t="shared" si="13"/>
        <v>41.52</v>
      </c>
      <c r="F169" s="9">
        <f t="shared" si="13"/>
        <v>133.30000000000001</v>
      </c>
      <c r="G169" s="9">
        <f t="shared" si="13"/>
        <v>1053.7</v>
      </c>
      <c r="H169" s="9">
        <f t="shared" si="13"/>
        <v>211.1</v>
      </c>
      <c r="I169" s="9">
        <f t="shared" si="13"/>
        <v>134.19999999999999</v>
      </c>
      <c r="J169" s="9">
        <f t="shared" si="13"/>
        <v>258.79999999999995</v>
      </c>
      <c r="K169" s="9">
        <f t="shared" si="13"/>
        <v>14.890000000000002</v>
      </c>
      <c r="L169" s="9">
        <f t="shared" si="13"/>
        <v>0.12000000000000001</v>
      </c>
      <c r="M169" s="9">
        <f t="shared" si="13"/>
        <v>0.33</v>
      </c>
      <c r="N169" s="9">
        <f t="shared" si="13"/>
        <v>2.6799999999999997</v>
      </c>
      <c r="O169" s="9">
        <f t="shared" si="13"/>
        <v>6.44</v>
      </c>
    </row>
    <row r="170" spans="1:15" ht="12.75" customHeight="1" x14ac:dyDescent="0.2"/>
    <row r="171" spans="1:15" ht="12.75" customHeight="1" x14ac:dyDescent="0.2">
      <c r="A171" s="15"/>
      <c r="B171" s="15"/>
      <c r="C171" s="20" t="s">
        <v>62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2.75" customHeight="1" x14ac:dyDescent="0.2">
      <c r="A172" s="131" t="s">
        <v>5</v>
      </c>
      <c r="B172" s="131" t="s">
        <v>6</v>
      </c>
      <c r="C172" s="131" t="s">
        <v>7</v>
      </c>
      <c r="D172" s="131" t="s">
        <v>8</v>
      </c>
      <c r="E172" s="131" t="s">
        <v>9</v>
      </c>
      <c r="F172" s="131" t="s">
        <v>10</v>
      </c>
      <c r="G172" s="132" t="s">
        <v>11</v>
      </c>
      <c r="H172" s="131" t="s">
        <v>12</v>
      </c>
      <c r="I172" s="131"/>
      <c r="J172" s="131"/>
      <c r="K172" s="131"/>
      <c r="L172" s="131" t="s">
        <v>13</v>
      </c>
      <c r="M172" s="131"/>
      <c r="N172" s="131"/>
      <c r="O172" s="131"/>
    </row>
    <row r="173" spans="1:15" ht="37.5" customHeight="1" x14ac:dyDescent="0.2">
      <c r="A173" s="131"/>
      <c r="B173" s="131"/>
      <c r="C173" s="131"/>
      <c r="D173" s="131"/>
      <c r="E173" s="131"/>
      <c r="F173" s="131"/>
      <c r="G173" s="132"/>
      <c r="H173" s="1" t="s">
        <v>14</v>
      </c>
      <c r="I173" s="1" t="s">
        <v>15</v>
      </c>
      <c r="J173" s="1" t="s">
        <v>16</v>
      </c>
      <c r="K173" s="1" t="s">
        <v>17</v>
      </c>
      <c r="L173" s="1" t="s">
        <v>18</v>
      </c>
      <c r="M173" s="1" t="s">
        <v>19</v>
      </c>
      <c r="N173" s="1" t="s">
        <v>20</v>
      </c>
      <c r="O173" s="1" t="s">
        <v>21</v>
      </c>
    </row>
    <row r="174" spans="1:15" ht="12.75" customHeight="1" x14ac:dyDescent="0.2">
      <c r="A174" s="1"/>
      <c r="B174" s="1">
        <v>200</v>
      </c>
      <c r="C174" s="17" t="s">
        <v>39</v>
      </c>
      <c r="D174" s="6">
        <v>6</v>
      </c>
      <c r="E174" s="6">
        <v>12</v>
      </c>
      <c r="F174" s="6">
        <v>8.3000000000000007</v>
      </c>
      <c r="G174" s="6">
        <v>171</v>
      </c>
      <c r="H174" s="6">
        <v>248</v>
      </c>
      <c r="I174" s="6">
        <v>28</v>
      </c>
      <c r="J174" s="6">
        <v>184</v>
      </c>
      <c r="K174" s="6">
        <v>0.2</v>
      </c>
      <c r="L174" s="6">
        <v>0.03</v>
      </c>
      <c r="M174" s="6">
        <v>0.04</v>
      </c>
      <c r="N174" s="6">
        <v>0.3</v>
      </c>
      <c r="O174" s="6">
        <v>0.7</v>
      </c>
    </row>
    <row r="175" spans="1:15" ht="25.5" customHeight="1" x14ac:dyDescent="0.2">
      <c r="A175" s="4"/>
      <c r="B175" s="26">
        <v>50</v>
      </c>
      <c r="C175" s="5" t="s">
        <v>139</v>
      </c>
      <c r="D175" s="6">
        <v>2.2799999999999998</v>
      </c>
      <c r="E175" s="6">
        <v>0.18</v>
      </c>
      <c r="F175" s="6">
        <v>15.3</v>
      </c>
      <c r="G175" s="6">
        <v>70</v>
      </c>
      <c r="H175" s="6">
        <v>6</v>
      </c>
      <c r="I175" s="6">
        <v>4.2</v>
      </c>
      <c r="J175" s="13">
        <v>19.5</v>
      </c>
      <c r="K175" s="13">
        <v>0.3</v>
      </c>
      <c r="L175" s="6">
        <v>0</v>
      </c>
      <c r="M175" s="6">
        <v>0.03</v>
      </c>
      <c r="N175" s="6">
        <v>0.28000000000000003</v>
      </c>
      <c r="O175" s="6">
        <v>0</v>
      </c>
    </row>
    <row r="176" spans="1:15" ht="12.75" customHeight="1" x14ac:dyDescent="0.2">
      <c r="A176" s="2"/>
      <c r="B176" s="16"/>
      <c r="C176" s="8" t="s">
        <v>27</v>
      </c>
      <c r="D176" s="9">
        <f>SUM(D174:D175)</f>
        <v>8.2799999999999994</v>
      </c>
      <c r="E176" s="9">
        <f>SUM(E174:E175)</f>
        <v>12.18</v>
      </c>
      <c r="F176" s="9">
        <f>SUM(F174:F175)</f>
        <v>23.6</v>
      </c>
      <c r="G176" s="9">
        <f>SUM(G174:G175)</f>
        <v>241</v>
      </c>
      <c r="H176" s="9">
        <f>SUM(H174:H175)</f>
        <v>254</v>
      </c>
      <c r="I176" s="9">
        <f t="shared" ref="I176:O176" si="14">SUM(I173:I175)</f>
        <v>32.200000000000003</v>
      </c>
      <c r="J176" s="9">
        <f t="shared" si="14"/>
        <v>203.5</v>
      </c>
      <c r="K176" s="9">
        <f t="shared" si="14"/>
        <v>0.5</v>
      </c>
      <c r="L176" s="9">
        <f t="shared" si="14"/>
        <v>0.03</v>
      </c>
      <c r="M176" s="9">
        <f t="shared" si="14"/>
        <v>7.0000000000000007E-2</v>
      </c>
      <c r="N176" s="9">
        <f t="shared" si="14"/>
        <v>0.58000000000000007</v>
      </c>
      <c r="O176" s="9">
        <f t="shared" si="14"/>
        <v>0.7</v>
      </c>
    </row>
    <row r="177" spans="1:15" ht="12.75" customHeight="1" x14ac:dyDescent="0.2">
      <c r="A177" s="2"/>
      <c r="B177" s="2"/>
      <c r="C177" s="8" t="s">
        <v>40</v>
      </c>
      <c r="D177" s="9">
        <v>70</v>
      </c>
      <c r="E177" s="9">
        <v>76.5</v>
      </c>
      <c r="F177" s="9">
        <v>277.7</v>
      </c>
      <c r="G177" s="9">
        <v>2085</v>
      </c>
      <c r="H177" s="9">
        <f t="shared" ref="H177:O177" si="15">H131+H147+H176</f>
        <v>775.4</v>
      </c>
      <c r="I177" s="9">
        <f t="shared" si="15"/>
        <v>396.99999999999994</v>
      </c>
      <c r="J177" s="9">
        <f t="shared" si="15"/>
        <v>1471.8000000000002</v>
      </c>
      <c r="K177" s="9">
        <f t="shared" si="15"/>
        <v>19.46</v>
      </c>
      <c r="L177" s="9">
        <f t="shared" si="15"/>
        <v>59.280000000000008</v>
      </c>
      <c r="M177" s="9">
        <f t="shared" si="15"/>
        <v>6.02</v>
      </c>
      <c r="N177" s="9">
        <f t="shared" si="15"/>
        <v>22.189999999999998</v>
      </c>
      <c r="O177" s="9">
        <f t="shared" si="15"/>
        <v>14.7</v>
      </c>
    </row>
    <row r="178" spans="1:15" ht="12.75" customHeight="1" x14ac:dyDescent="0.2">
      <c r="A178" s="15"/>
      <c r="B178" s="15"/>
      <c r="C178" s="20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2.75" customHeight="1" x14ac:dyDescent="0.2">
      <c r="A179" s="15"/>
      <c r="B179" s="15"/>
      <c r="C179" s="20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</row>
    <row r="180" spans="1:15" ht="12.75" customHeight="1" x14ac:dyDescent="0.2">
      <c r="A180" s="123"/>
      <c r="B180" s="123"/>
      <c r="C180" s="1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5" ht="12.75" customHeight="1" x14ac:dyDescent="0.2">
      <c r="A181" s="143" t="s">
        <v>63</v>
      </c>
      <c r="B181" s="143"/>
      <c r="C181" s="14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 customHeight="1" x14ac:dyDescent="0.2">
      <c r="A182" s="143" t="s">
        <v>3</v>
      </c>
      <c r="B182" s="143"/>
      <c r="C182" s="14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 customHeight="1" x14ac:dyDescent="0.2">
      <c r="A183" s="3"/>
      <c r="B183" s="3"/>
      <c r="C183" s="3" t="s">
        <v>42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 customHeight="1" x14ac:dyDescent="0.2">
      <c r="A184" s="131" t="s">
        <v>5</v>
      </c>
      <c r="B184" s="131" t="s">
        <v>6</v>
      </c>
      <c r="C184" s="131" t="s">
        <v>7</v>
      </c>
      <c r="D184" s="131" t="s">
        <v>8</v>
      </c>
      <c r="E184" s="131" t="s">
        <v>9</v>
      </c>
      <c r="F184" s="131" t="s">
        <v>10</v>
      </c>
      <c r="G184" s="132" t="s">
        <v>11</v>
      </c>
      <c r="H184" s="131" t="s">
        <v>12</v>
      </c>
      <c r="I184" s="131"/>
      <c r="J184" s="131"/>
      <c r="K184" s="131"/>
      <c r="L184" s="131" t="s">
        <v>13</v>
      </c>
      <c r="M184" s="131"/>
      <c r="N184" s="131"/>
      <c r="O184" s="131"/>
    </row>
    <row r="185" spans="1:15" ht="41.25" customHeight="1" x14ac:dyDescent="0.2">
      <c r="A185" s="131"/>
      <c r="B185" s="131"/>
      <c r="C185" s="131"/>
      <c r="D185" s="131"/>
      <c r="E185" s="131"/>
      <c r="F185" s="131"/>
      <c r="G185" s="132"/>
      <c r="H185" s="1" t="s">
        <v>14</v>
      </c>
      <c r="I185" s="1" t="s">
        <v>15</v>
      </c>
      <c r="J185" s="1" t="s">
        <v>16</v>
      </c>
      <c r="K185" s="1" t="s">
        <v>17</v>
      </c>
      <c r="L185" s="1" t="s">
        <v>18</v>
      </c>
      <c r="M185" s="1" t="s">
        <v>19</v>
      </c>
      <c r="N185" s="1" t="s">
        <v>20</v>
      </c>
      <c r="O185" s="1" t="s">
        <v>21</v>
      </c>
    </row>
    <row r="186" spans="1:15" ht="26.25" customHeight="1" x14ac:dyDescent="0.2">
      <c r="A186" s="100">
        <v>206</v>
      </c>
      <c r="B186" s="100">
        <v>270</v>
      </c>
      <c r="C186" s="101" t="s">
        <v>179</v>
      </c>
      <c r="D186" s="100">
        <v>12.4</v>
      </c>
      <c r="E186" s="100">
        <v>22.4</v>
      </c>
      <c r="F186" s="100">
        <v>40</v>
      </c>
      <c r="G186" s="112">
        <v>410.4</v>
      </c>
      <c r="H186" s="100">
        <v>9.6999999999999993</v>
      </c>
      <c r="I186" s="100">
        <v>5.4</v>
      </c>
      <c r="J186" s="100">
        <v>21</v>
      </c>
      <c r="K186" s="100">
        <v>12</v>
      </c>
      <c r="L186" s="100">
        <v>12</v>
      </c>
      <c r="M186" s="100">
        <v>7.2</v>
      </c>
      <c r="N186" s="100">
        <v>18</v>
      </c>
      <c r="O186" s="100">
        <v>0</v>
      </c>
    </row>
    <row r="187" spans="1:15" ht="12.75" customHeight="1" x14ac:dyDescent="0.2">
      <c r="A187" s="4">
        <v>15</v>
      </c>
      <c r="B187" s="1">
        <v>20</v>
      </c>
      <c r="C187" s="17" t="s">
        <v>43</v>
      </c>
      <c r="D187" s="1">
        <v>4.5999999999999996</v>
      </c>
      <c r="E187" s="1">
        <v>6</v>
      </c>
      <c r="F187" s="1">
        <v>0</v>
      </c>
      <c r="G187" s="14">
        <v>74</v>
      </c>
      <c r="H187" s="1">
        <v>200</v>
      </c>
      <c r="I187" s="1">
        <v>9.4</v>
      </c>
      <c r="J187" s="1">
        <v>109</v>
      </c>
      <c r="K187" s="1">
        <v>0.12</v>
      </c>
      <c r="L187" s="1">
        <v>0.08</v>
      </c>
      <c r="M187" s="1">
        <v>0</v>
      </c>
      <c r="N187" s="1">
        <v>0.02</v>
      </c>
      <c r="O187" s="1">
        <v>0.32</v>
      </c>
    </row>
    <row r="188" spans="1:15" ht="12.75" customHeight="1" x14ac:dyDescent="0.2">
      <c r="A188" s="87">
        <v>14</v>
      </c>
      <c r="B188" s="87">
        <v>10</v>
      </c>
      <c r="C188" s="17" t="s">
        <v>23</v>
      </c>
      <c r="D188" s="87">
        <v>0.18</v>
      </c>
      <c r="E188" s="87">
        <v>14.6</v>
      </c>
      <c r="F188" s="87">
        <v>0.26</v>
      </c>
      <c r="G188" s="86">
        <v>132</v>
      </c>
      <c r="H188" s="87">
        <v>4.8</v>
      </c>
      <c r="I188" s="87">
        <v>0</v>
      </c>
      <c r="J188" s="87">
        <v>6</v>
      </c>
      <c r="K188" s="87">
        <v>0.02</v>
      </c>
      <c r="L188" s="87">
        <v>80</v>
      </c>
      <c r="M188" s="87">
        <v>0</v>
      </c>
      <c r="N188" s="87">
        <v>0.02</v>
      </c>
      <c r="O188" s="87">
        <v>0</v>
      </c>
    </row>
    <row r="189" spans="1:15" ht="12.75" customHeight="1" x14ac:dyDescent="0.2">
      <c r="A189" s="4">
        <v>1024</v>
      </c>
      <c r="B189" s="4">
        <v>200</v>
      </c>
      <c r="C189" s="5" t="s">
        <v>44</v>
      </c>
      <c r="D189" s="6">
        <v>0.8</v>
      </c>
      <c r="E189" s="6">
        <v>2.6</v>
      </c>
      <c r="F189" s="6">
        <v>22.6</v>
      </c>
      <c r="G189" s="6">
        <v>112</v>
      </c>
      <c r="H189" s="6">
        <v>14</v>
      </c>
      <c r="I189" s="6">
        <v>6</v>
      </c>
      <c r="J189" s="6">
        <v>8</v>
      </c>
      <c r="K189" s="6">
        <v>0.9</v>
      </c>
      <c r="L189" s="6">
        <v>0</v>
      </c>
      <c r="M189" s="6">
        <v>0</v>
      </c>
      <c r="N189" s="6">
        <v>0.04</v>
      </c>
      <c r="O189" s="6">
        <v>0</v>
      </c>
    </row>
    <row r="190" spans="1:15" ht="12.75" customHeight="1" x14ac:dyDescent="0.2">
      <c r="A190" s="4"/>
      <c r="B190" s="4">
        <v>50</v>
      </c>
      <c r="C190" s="5" t="s">
        <v>25</v>
      </c>
      <c r="D190" s="6">
        <v>4.5999999999999996</v>
      </c>
      <c r="E190" s="6">
        <v>0.4</v>
      </c>
      <c r="F190" s="6">
        <v>30.6</v>
      </c>
      <c r="G190" s="6">
        <v>140</v>
      </c>
      <c r="H190" s="6">
        <v>12</v>
      </c>
      <c r="I190" s="6">
        <v>8.4</v>
      </c>
      <c r="J190" s="13">
        <v>39</v>
      </c>
      <c r="K190" s="13">
        <v>0.54</v>
      </c>
      <c r="L190" s="6">
        <v>0</v>
      </c>
      <c r="M190" s="6">
        <v>0.06</v>
      </c>
      <c r="N190" s="6">
        <v>0.56000000000000005</v>
      </c>
      <c r="O190" s="6">
        <v>0</v>
      </c>
    </row>
    <row r="191" spans="1:15" ht="12.75" customHeight="1" x14ac:dyDescent="0.2">
      <c r="A191" s="4"/>
      <c r="B191" s="4"/>
      <c r="C191" s="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2.75" customHeight="1" x14ac:dyDescent="0.2">
      <c r="A192" s="2"/>
      <c r="B192" s="2"/>
      <c r="C192" s="8" t="s">
        <v>27</v>
      </c>
      <c r="D192" s="9">
        <f t="shared" ref="D192:O192" si="16">SUM(D184:D190)</f>
        <v>22.58</v>
      </c>
      <c r="E192" s="9">
        <f t="shared" si="16"/>
        <v>46</v>
      </c>
      <c r="F192" s="9">
        <f t="shared" si="16"/>
        <v>93.460000000000008</v>
      </c>
      <c r="G192" s="9">
        <f t="shared" si="16"/>
        <v>868.4</v>
      </c>
      <c r="H192" s="9">
        <f t="shared" si="16"/>
        <v>240.5</v>
      </c>
      <c r="I192" s="9">
        <f t="shared" si="16"/>
        <v>29.200000000000003</v>
      </c>
      <c r="J192" s="9">
        <f t="shared" si="16"/>
        <v>183</v>
      </c>
      <c r="K192" s="9">
        <f t="shared" si="16"/>
        <v>13.579999999999998</v>
      </c>
      <c r="L192" s="9">
        <f t="shared" si="16"/>
        <v>92.08</v>
      </c>
      <c r="M192" s="9">
        <f t="shared" si="16"/>
        <v>7.26</v>
      </c>
      <c r="N192" s="9">
        <f t="shared" si="16"/>
        <v>18.639999999999997</v>
      </c>
      <c r="O192" s="9">
        <f t="shared" si="16"/>
        <v>0.32</v>
      </c>
    </row>
    <row r="193" spans="1:15" ht="12.75" customHeight="1" x14ac:dyDescent="0.2">
      <c r="A193" s="10"/>
      <c r="B193" s="10"/>
      <c r="C193" s="11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2.75" customHeight="1" x14ac:dyDescent="0.2">
      <c r="A194" s="15"/>
      <c r="B194" s="15"/>
      <c r="C194" s="11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x14ac:dyDescent="0.2">
      <c r="A195" s="7"/>
      <c r="B195" s="7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 t="s">
        <v>65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131" t="s">
        <v>5</v>
      </c>
      <c r="B197" s="131" t="s">
        <v>6</v>
      </c>
      <c r="C197" s="131" t="s">
        <v>7</v>
      </c>
      <c r="D197" s="131" t="s">
        <v>8</v>
      </c>
      <c r="E197" s="131" t="s">
        <v>9</v>
      </c>
      <c r="F197" s="131" t="s">
        <v>10</v>
      </c>
      <c r="G197" s="132" t="s">
        <v>11</v>
      </c>
      <c r="H197" s="131" t="s">
        <v>12</v>
      </c>
      <c r="I197" s="131"/>
      <c r="J197" s="131"/>
      <c r="K197" s="131"/>
      <c r="L197" s="131" t="s">
        <v>13</v>
      </c>
      <c r="M197" s="131"/>
      <c r="N197" s="131"/>
      <c r="O197" s="131"/>
    </row>
    <row r="198" spans="1:15" ht="39.75" customHeight="1" x14ac:dyDescent="0.2">
      <c r="A198" s="131"/>
      <c r="B198" s="131"/>
      <c r="C198" s="131"/>
      <c r="D198" s="131"/>
      <c r="E198" s="131"/>
      <c r="F198" s="131"/>
      <c r="G198" s="132"/>
      <c r="H198" s="1" t="s">
        <v>14</v>
      </c>
      <c r="I198" s="1" t="s">
        <v>15</v>
      </c>
      <c r="J198" s="1" t="s">
        <v>16</v>
      </c>
      <c r="K198" s="1" t="s">
        <v>17</v>
      </c>
      <c r="L198" s="1" t="s">
        <v>18</v>
      </c>
      <c r="M198" s="1" t="s">
        <v>19</v>
      </c>
      <c r="N198" s="1" t="s">
        <v>20</v>
      </c>
      <c r="O198" s="1" t="s">
        <v>21</v>
      </c>
    </row>
    <row r="199" spans="1:15" ht="25.5" x14ac:dyDescent="0.2">
      <c r="A199" s="38"/>
      <c r="B199" s="38">
        <v>80</v>
      </c>
      <c r="C199" s="17" t="s">
        <v>137</v>
      </c>
      <c r="D199" s="38">
        <v>3.2</v>
      </c>
      <c r="E199" s="38">
        <v>8.8000000000000007</v>
      </c>
      <c r="F199" s="38">
        <v>16.7</v>
      </c>
      <c r="G199" s="39">
        <v>158</v>
      </c>
      <c r="H199" s="38">
        <v>38.299999999999997</v>
      </c>
      <c r="I199" s="38">
        <v>18.3</v>
      </c>
      <c r="J199" s="38">
        <v>58.3</v>
      </c>
      <c r="K199" s="38">
        <v>6.2</v>
      </c>
      <c r="L199" s="38">
        <v>0</v>
      </c>
      <c r="M199" s="38">
        <v>0.02</v>
      </c>
      <c r="N199" s="38">
        <v>0.17</v>
      </c>
      <c r="O199" s="38">
        <v>6.4</v>
      </c>
    </row>
    <row r="200" spans="1:15" ht="15.75" customHeight="1" x14ac:dyDescent="0.2">
      <c r="A200" s="34">
        <v>110</v>
      </c>
      <c r="B200" s="34">
        <v>300</v>
      </c>
      <c r="C200" s="17" t="s">
        <v>72</v>
      </c>
      <c r="D200" s="34">
        <v>15.9</v>
      </c>
      <c r="E200" s="34">
        <v>20</v>
      </c>
      <c r="F200" s="34">
        <v>19.8</v>
      </c>
      <c r="G200" s="35">
        <v>366</v>
      </c>
      <c r="H200" s="34">
        <v>3.84</v>
      </c>
      <c r="I200" s="34">
        <v>7.19</v>
      </c>
      <c r="J200" s="34">
        <v>44.7</v>
      </c>
      <c r="K200" s="34">
        <v>0.32</v>
      </c>
      <c r="L200" s="34">
        <v>0.03</v>
      </c>
      <c r="M200" s="34">
        <v>0.01</v>
      </c>
      <c r="N200" s="34">
        <v>1.08</v>
      </c>
      <c r="O200" s="34">
        <v>0.2</v>
      </c>
    </row>
    <row r="201" spans="1:15" x14ac:dyDescent="0.2">
      <c r="A201" s="117">
        <v>394</v>
      </c>
      <c r="B201" s="117" t="s">
        <v>163</v>
      </c>
      <c r="C201" s="17" t="s">
        <v>73</v>
      </c>
      <c r="D201" s="117">
        <v>17.7</v>
      </c>
      <c r="E201" s="117">
        <v>10.8</v>
      </c>
      <c r="F201" s="117">
        <v>30.3</v>
      </c>
      <c r="G201" s="118">
        <v>351</v>
      </c>
      <c r="H201" s="117">
        <v>43.3</v>
      </c>
      <c r="I201" s="117">
        <v>53.1</v>
      </c>
      <c r="J201" s="117">
        <v>1.5</v>
      </c>
      <c r="K201" s="117">
        <v>1.95</v>
      </c>
      <c r="L201" s="117">
        <v>0.01</v>
      </c>
      <c r="M201" s="117">
        <v>0.17</v>
      </c>
      <c r="N201" s="117">
        <v>0.15</v>
      </c>
      <c r="O201" s="117">
        <v>0</v>
      </c>
    </row>
    <row r="202" spans="1:15" x14ac:dyDescent="0.2">
      <c r="A202" s="114">
        <v>585</v>
      </c>
      <c r="B202" s="114">
        <v>200</v>
      </c>
      <c r="C202" s="17" t="s">
        <v>59</v>
      </c>
      <c r="D202" s="114">
        <v>0.2</v>
      </c>
      <c r="E202" s="114">
        <v>0</v>
      </c>
      <c r="F202" s="114">
        <v>28</v>
      </c>
      <c r="G202" s="115">
        <v>112</v>
      </c>
      <c r="H202" s="114">
        <v>14</v>
      </c>
      <c r="I202" s="114">
        <v>4</v>
      </c>
      <c r="J202" s="114">
        <v>4</v>
      </c>
      <c r="K202" s="114">
        <v>1</v>
      </c>
      <c r="L202" s="114">
        <v>0</v>
      </c>
      <c r="M202" s="114">
        <v>0.02</v>
      </c>
      <c r="N202" s="114">
        <v>0.1</v>
      </c>
      <c r="O202" s="114">
        <v>8</v>
      </c>
    </row>
    <row r="203" spans="1:15" x14ac:dyDescent="0.2">
      <c r="A203" s="4"/>
      <c r="B203" s="4">
        <v>40</v>
      </c>
      <c r="C203" s="5" t="s">
        <v>26</v>
      </c>
      <c r="D203" s="6">
        <v>5.5</v>
      </c>
      <c r="E203" s="6">
        <v>0.96</v>
      </c>
      <c r="F203" s="1">
        <v>31</v>
      </c>
      <c r="G203" s="6">
        <v>172</v>
      </c>
      <c r="H203" s="1">
        <v>24</v>
      </c>
      <c r="I203" s="6">
        <v>37.299999999999997</v>
      </c>
      <c r="J203" s="13">
        <v>98.7</v>
      </c>
      <c r="K203" s="13">
        <v>1.9</v>
      </c>
      <c r="L203" s="6">
        <v>0</v>
      </c>
      <c r="M203" s="6">
        <v>0.12</v>
      </c>
      <c r="N203" s="6">
        <v>0.96</v>
      </c>
      <c r="O203" s="6">
        <v>0</v>
      </c>
    </row>
    <row r="204" spans="1:15" x14ac:dyDescent="0.2">
      <c r="A204" s="4"/>
      <c r="B204" s="26">
        <v>50</v>
      </c>
      <c r="C204" s="5" t="s">
        <v>25</v>
      </c>
      <c r="D204" s="6">
        <v>4.5599999999999996</v>
      </c>
      <c r="E204" s="6">
        <v>0.36</v>
      </c>
      <c r="F204" s="1">
        <v>31</v>
      </c>
      <c r="G204" s="6">
        <v>140</v>
      </c>
      <c r="H204" s="1">
        <v>12</v>
      </c>
      <c r="I204" s="6">
        <v>8.4</v>
      </c>
      <c r="J204" s="13">
        <v>39</v>
      </c>
      <c r="K204" s="13">
        <v>0.6</v>
      </c>
      <c r="L204" s="6">
        <v>0</v>
      </c>
      <c r="M204" s="6">
        <v>0.06</v>
      </c>
      <c r="N204" s="6">
        <v>0.56000000000000005</v>
      </c>
      <c r="O204" s="6">
        <v>0</v>
      </c>
    </row>
    <row r="205" spans="1:15" x14ac:dyDescent="0.2">
      <c r="A205" s="4"/>
      <c r="B205" s="26"/>
      <c r="C205" s="5"/>
      <c r="D205" s="6"/>
      <c r="E205" s="6"/>
      <c r="F205" s="121"/>
      <c r="G205" s="6"/>
      <c r="H205" s="121"/>
      <c r="I205" s="6"/>
      <c r="J205" s="13"/>
      <c r="K205" s="13"/>
      <c r="L205" s="6"/>
      <c r="M205" s="6"/>
      <c r="N205" s="6"/>
      <c r="O205" s="6"/>
    </row>
    <row r="206" spans="1:15" x14ac:dyDescent="0.2">
      <c r="A206" s="4"/>
      <c r="B206" s="4"/>
      <c r="C206" s="5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x14ac:dyDescent="0.2">
      <c r="A207" s="2"/>
      <c r="B207" s="2"/>
      <c r="C207" s="8" t="s">
        <v>27</v>
      </c>
      <c r="D207" s="9">
        <f t="shared" ref="D207:O207" si="17">SUM(D197:D204)</f>
        <v>47.06</v>
      </c>
      <c r="E207" s="9">
        <f t="shared" si="17"/>
        <v>40.92</v>
      </c>
      <c r="F207" s="9">
        <f t="shared" si="17"/>
        <v>156.80000000000001</v>
      </c>
      <c r="G207" s="9">
        <f t="shared" si="17"/>
        <v>1299</v>
      </c>
      <c r="H207" s="9">
        <f t="shared" si="17"/>
        <v>135.44</v>
      </c>
      <c r="I207" s="9">
        <f t="shared" si="17"/>
        <v>128.29</v>
      </c>
      <c r="J207" s="9">
        <f t="shared" si="17"/>
        <v>246.2</v>
      </c>
      <c r="K207" s="9">
        <f t="shared" si="17"/>
        <v>11.97</v>
      </c>
      <c r="L207" s="9">
        <f t="shared" si="17"/>
        <v>0.04</v>
      </c>
      <c r="M207" s="9">
        <f t="shared" si="17"/>
        <v>0.39999999999999997</v>
      </c>
      <c r="N207" s="9">
        <f t="shared" si="17"/>
        <v>3.02</v>
      </c>
      <c r="O207" s="9">
        <f t="shared" si="17"/>
        <v>14.600000000000001</v>
      </c>
    </row>
    <row r="208" spans="1:15" x14ac:dyDescent="0.2">
      <c r="A208" s="10"/>
      <c r="B208" s="10"/>
      <c r="C208" s="11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x14ac:dyDescent="0.2">
      <c r="A209" s="15"/>
      <c r="B209" s="15"/>
      <c r="C209" s="20" t="s">
        <v>32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2.75" customHeight="1" x14ac:dyDescent="0.2">
      <c r="A210" s="136" t="s">
        <v>5</v>
      </c>
      <c r="B210" s="136" t="s">
        <v>6</v>
      </c>
      <c r="C210" s="136" t="s">
        <v>7</v>
      </c>
      <c r="D210" s="136" t="s">
        <v>8</v>
      </c>
      <c r="E210" s="136" t="s">
        <v>9</v>
      </c>
      <c r="F210" s="136" t="s">
        <v>10</v>
      </c>
      <c r="G210" s="138" t="s">
        <v>11</v>
      </c>
      <c r="H210" s="140" t="s">
        <v>12</v>
      </c>
      <c r="I210" s="141"/>
      <c r="J210" s="141"/>
      <c r="K210" s="142"/>
      <c r="L210" s="140" t="s">
        <v>13</v>
      </c>
      <c r="M210" s="141"/>
      <c r="N210" s="141"/>
      <c r="O210" s="142"/>
    </row>
    <row r="211" spans="1:15" ht="36.75" customHeight="1" x14ac:dyDescent="0.2">
      <c r="A211" s="137"/>
      <c r="B211" s="137"/>
      <c r="C211" s="137"/>
      <c r="D211" s="137"/>
      <c r="E211" s="137"/>
      <c r="F211" s="137"/>
      <c r="G211" s="139"/>
      <c r="H211" s="1" t="s">
        <v>14</v>
      </c>
      <c r="I211" s="1" t="s">
        <v>15</v>
      </c>
      <c r="J211" s="1" t="s">
        <v>16</v>
      </c>
      <c r="K211" s="1" t="s">
        <v>17</v>
      </c>
      <c r="L211" s="1" t="s">
        <v>18</v>
      </c>
      <c r="M211" s="1" t="s">
        <v>19</v>
      </c>
      <c r="N211" s="1" t="s">
        <v>20</v>
      </c>
      <c r="O211" s="1" t="s">
        <v>21</v>
      </c>
    </row>
    <row r="212" spans="1:15" x14ac:dyDescent="0.2">
      <c r="A212" s="4"/>
      <c r="B212" s="1">
        <v>200</v>
      </c>
      <c r="C212" s="17" t="s">
        <v>34</v>
      </c>
      <c r="D212" s="1">
        <v>0.6</v>
      </c>
      <c r="E212" s="1">
        <v>0</v>
      </c>
      <c r="F212" s="1">
        <v>37.299999999999997</v>
      </c>
      <c r="G212" s="14">
        <v>120</v>
      </c>
      <c r="H212" s="1">
        <v>3</v>
      </c>
      <c r="I212" s="1">
        <v>0</v>
      </c>
      <c r="J212" s="1">
        <v>36</v>
      </c>
      <c r="K212" s="1">
        <v>0.4</v>
      </c>
      <c r="L212" s="1">
        <v>0</v>
      </c>
      <c r="M212" s="1">
        <v>0.04</v>
      </c>
      <c r="N212" s="1">
        <v>0</v>
      </c>
      <c r="O212" s="1">
        <v>8</v>
      </c>
    </row>
    <row r="213" spans="1:15" x14ac:dyDescent="0.2">
      <c r="A213" s="4"/>
      <c r="B213" s="26">
        <v>50</v>
      </c>
      <c r="C213" s="5" t="s">
        <v>139</v>
      </c>
      <c r="D213" s="6">
        <v>2.2799999999999998</v>
      </c>
      <c r="E213" s="6">
        <v>0.18</v>
      </c>
      <c r="F213" s="6">
        <v>15.3</v>
      </c>
      <c r="G213" s="6">
        <v>70</v>
      </c>
      <c r="H213" s="6">
        <v>6</v>
      </c>
      <c r="I213" s="6">
        <v>4.2</v>
      </c>
      <c r="J213" s="13">
        <v>19.5</v>
      </c>
      <c r="K213" s="13">
        <v>0.3</v>
      </c>
      <c r="L213" s="6">
        <v>0</v>
      </c>
      <c r="M213" s="6">
        <v>0.03</v>
      </c>
      <c r="N213" s="6">
        <v>0.28000000000000003</v>
      </c>
      <c r="O213" s="6">
        <v>0</v>
      </c>
    </row>
    <row r="214" spans="1:15" x14ac:dyDescent="0.2">
      <c r="A214" s="4"/>
      <c r="B214" s="4"/>
      <c r="C214" s="5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">
      <c r="A215" s="2"/>
      <c r="B215" s="16"/>
      <c r="C215" s="8" t="s">
        <v>27</v>
      </c>
      <c r="D215" s="9">
        <f>SUM(D212:D213)</f>
        <v>2.88</v>
      </c>
      <c r="E215" s="9">
        <f>SUM(E212:E213)</f>
        <v>0.18</v>
      </c>
      <c r="F215" s="9">
        <f>SUM(F212:F213)</f>
        <v>52.599999999999994</v>
      </c>
      <c r="G215" s="9">
        <f>SUM(G212:G213)</f>
        <v>190</v>
      </c>
      <c r="H215" s="9">
        <f>SUM(H212:H213)</f>
        <v>9</v>
      </c>
      <c r="I215" s="9">
        <f t="shared" ref="I215:O215" si="18">SUM(I211:I213)</f>
        <v>4.2</v>
      </c>
      <c r="J215" s="9">
        <f t="shared" si="18"/>
        <v>55.5</v>
      </c>
      <c r="K215" s="9">
        <f t="shared" si="18"/>
        <v>0.7</v>
      </c>
      <c r="L215" s="9">
        <f t="shared" si="18"/>
        <v>0</v>
      </c>
      <c r="M215" s="9">
        <f t="shared" si="18"/>
        <v>7.0000000000000007E-2</v>
      </c>
      <c r="N215" s="9">
        <f t="shared" si="18"/>
        <v>0.28000000000000003</v>
      </c>
      <c r="O215" s="9">
        <f t="shared" si="18"/>
        <v>8</v>
      </c>
    </row>
    <row r="216" spans="1:15" x14ac:dyDescent="0.2">
      <c r="A216" s="150"/>
      <c r="B216" s="151"/>
      <c r="C216" s="149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</row>
    <row r="217" spans="1:15" x14ac:dyDescent="0.2">
      <c r="A217" s="150"/>
      <c r="B217" s="151"/>
      <c r="C217" s="149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</row>
    <row r="218" spans="1:15" x14ac:dyDescent="0.2">
      <c r="A218" s="15"/>
      <c r="B218" s="15"/>
      <c r="C218" s="24" t="s">
        <v>66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x14ac:dyDescent="0.2">
      <c r="A219" s="131" t="s">
        <v>5</v>
      </c>
      <c r="B219" s="131" t="s">
        <v>6</v>
      </c>
      <c r="C219" s="131" t="s">
        <v>7</v>
      </c>
      <c r="D219" s="131" t="s">
        <v>8</v>
      </c>
      <c r="E219" s="131" t="s">
        <v>9</v>
      </c>
      <c r="F219" s="131" t="s">
        <v>10</v>
      </c>
      <c r="G219" s="132" t="s">
        <v>11</v>
      </c>
      <c r="H219" s="131" t="s">
        <v>12</v>
      </c>
      <c r="I219" s="131"/>
      <c r="J219" s="131"/>
      <c r="K219" s="131"/>
      <c r="L219" s="131" t="s">
        <v>13</v>
      </c>
      <c r="M219" s="131"/>
      <c r="N219" s="131"/>
      <c r="O219" s="131"/>
    </row>
    <row r="220" spans="1:15" ht="37.5" customHeight="1" x14ac:dyDescent="0.2">
      <c r="A220" s="131"/>
      <c r="B220" s="131"/>
      <c r="C220" s="131"/>
      <c r="D220" s="131"/>
      <c r="E220" s="131"/>
      <c r="F220" s="131"/>
      <c r="G220" s="132"/>
      <c r="H220" s="1" t="s">
        <v>14</v>
      </c>
      <c r="I220" s="1" t="s">
        <v>15</v>
      </c>
      <c r="J220" s="1" t="s">
        <v>16</v>
      </c>
      <c r="K220" s="1" t="s">
        <v>17</v>
      </c>
      <c r="L220" s="1" t="s">
        <v>18</v>
      </c>
      <c r="M220" s="1" t="s">
        <v>19</v>
      </c>
      <c r="N220" s="1" t="s">
        <v>20</v>
      </c>
      <c r="O220" s="1" t="s">
        <v>21</v>
      </c>
    </row>
    <row r="221" spans="1:15" ht="15.75" customHeight="1" x14ac:dyDescent="0.2">
      <c r="A221" s="34">
        <v>63</v>
      </c>
      <c r="B221" s="34">
        <v>90</v>
      </c>
      <c r="C221" s="101" t="s">
        <v>143</v>
      </c>
      <c r="D221" s="34">
        <v>3.2</v>
      </c>
      <c r="E221" s="34">
        <v>8.8000000000000007</v>
      </c>
      <c r="F221" s="34">
        <v>16.7</v>
      </c>
      <c r="G221" s="35">
        <v>158</v>
      </c>
      <c r="H221" s="34">
        <v>38.299999999999997</v>
      </c>
      <c r="I221" s="34">
        <v>18.3</v>
      </c>
      <c r="J221" s="34">
        <v>58.3</v>
      </c>
      <c r="K221" s="34">
        <v>6.2</v>
      </c>
      <c r="L221" s="34">
        <v>0</v>
      </c>
      <c r="M221" s="34">
        <v>0.02</v>
      </c>
      <c r="N221" s="34">
        <v>0.17</v>
      </c>
      <c r="O221" s="34">
        <v>6.4</v>
      </c>
    </row>
    <row r="222" spans="1:15" ht="15" customHeight="1" x14ac:dyDescent="0.2">
      <c r="A222" s="81">
        <v>449</v>
      </c>
      <c r="B222" s="81" t="s">
        <v>158</v>
      </c>
      <c r="C222" s="101" t="s">
        <v>144</v>
      </c>
      <c r="D222" s="81">
        <v>18.600000000000001</v>
      </c>
      <c r="E222" s="81">
        <v>9</v>
      </c>
      <c r="F222" s="81">
        <v>6</v>
      </c>
      <c r="G222" s="82">
        <v>180</v>
      </c>
      <c r="H222" s="81">
        <v>29</v>
      </c>
      <c r="I222" s="81">
        <v>25.5</v>
      </c>
      <c r="J222" s="81">
        <v>206</v>
      </c>
      <c r="K222" s="81">
        <v>2.1</v>
      </c>
      <c r="L222" s="81">
        <v>0</v>
      </c>
      <c r="M222" s="81">
        <v>0.11</v>
      </c>
      <c r="N222" s="81">
        <v>1.2</v>
      </c>
      <c r="O222" s="81">
        <v>6.2</v>
      </c>
    </row>
    <row r="223" spans="1:15" x14ac:dyDescent="0.2">
      <c r="A223" s="1">
        <v>628</v>
      </c>
      <c r="B223" s="1">
        <v>200</v>
      </c>
      <c r="C223" s="17" t="s">
        <v>208</v>
      </c>
      <c r="D223" s="1">
        <v>0.3</v>
      </c>
      <c r="E223" s="1">
        <v>0.1</v>
      </c>
      <c r="F223" s="1">
        <v>15.2</v>
      </c>
      <c r="G223" s="14">
        <v>61</v>
      </c>
      <c r="H223" s="1">
        <v>17</v>
      </c>
      <c r="I223" s="1">
        <v>7</v>
      </c>
      <c r="J223" s="1">
        <v>32</v>
      </c>
      <c r="K223" s="1">
        <v>0.9</v>
      </c>
      <c r="L223" s="1">
        <v>0</v>
      </c>
      <c r="M223" s="1">
        <v>0.06</v>
      </c>
      <c r="N223" s="1">
        <v>0.48</v>
      </c>
      <c r="O223" s="1">
        <v>0</v>
      </c>
    </row>
    <row r="224" spans="1:15" x14ac:dyDescent="0.2">
      <c r="A224" s="4"/>
      <c r="B224" s="1">
        <v>40</v>
      </c>
      <c r="C224" s="5" t="s">
        <v>26</v>
      </c>
      <c r="D224" s="6">
        <v>4.0999999999999996</v>
      </c>
      <c r="E224" s="6">
        <v>0.72</v>
      </c>
      <c r="F224" s="6">
        <v>27.8</v>
      </c>
      <c r="G224" s="6">
        <v>129</v>
      </c>
      <c r="H224" s="6">
        <v>18</v>
      </c>
      <c r="I224" s="6">
        <v>28</v>
      </c>
      <c r="J224" s="13">
        <v>74</v>
      </c>
      <c r="K224" s="13">
        <v>1.4</v>
      </c>
      <c r="L224" s="6">
        <v>0</v>
      </c>
      <c r="M224" s="6">
        <v>0.09</v>
      </c>
      <c r="N224" s="26">
        <v>0.72</v>
      </c>
      <c r="O224" s="6">
        <v>0</v>
      </c>
    </row>
    <row r="225" spans="1:15" x14ac:dyDescent="0.2">
      <c r="A225" s="4"/>
      <c r="B225" s="4">
        <v>50</v>
      </c>
      <c r="C225" s="5" t="s">
        <v>25</v>
      </c>
      <c r="D225" s="6">
        <v>3.8</v>
      </c>
      <c r="E225" s="6">
        <v>0.3</v>
      </c>
      <c r="F225" s="6">
        <v>25.5</v>
      </c>
      <c r="G225" s="6">
        <v>117</v>
      </c>
      <c r="H225" s="6">
        <v>10</v>
      </c>
      <c r="I225" s="6">
        <v>7</v>
      </c>
      <c r="J225" s="13">
        <v>32.5</v>
      </c>
      <c r="K225" s="13">
        <v>0.5</v>
      </c>
      <c r="L225" s="6">
        <v>0</v>
      </c>
      <c r="M225" s="6">
        <v>0.05</v>
      </c>
      <c r="N225" s="6">
        <v>0.47</v>
      </c>
      <c r="O225" s="6">
        <v>0</v>
      </c>
    </row>
    <row r="226" spans="1:15" x14ac:dyDescent="0.2">
      <c r="A226" s="4"/>
      <c r="B226" s="4"/>
      <c r="C226" s="5"/>
      <c r="D226" s="6"/>
      <c r="E226" s="6"/>
      <c r="F226" s="6"/>
      <c r="G226" s="6"/>
      <c r="H226" s="6"/>
      <c r="I226" s="6"/>
      <c r="J226" s="13"/>
      <c r="K226" s="13"/>
      <c r="L226" s="6"/>
      <c r="M226" s="6"/>
      <c r="N226" s="6"/>
      <c r="O226" s="6"/>
    </row>
    <row r="227" spans="1:15" x14ac:dyDescent="0.2">
      <c r="A227" s="4"/>
      <c r="B227" s="4"/>
      <c r="C227" s="5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">
      <c r="A228" s="2"/>
      <c r="B228" s="16"/>
      <c r="C228" s="8" t="s">
        <v>27</v>
      </c>
      <c r="D228" s="9">
        <f t="shared" ref="D228:I228" si="19">SUM(D221:D225)</f>
        <v>30.000000000000004</v>
      </c>
      <c r="E228" s="9">
        <f t="shared" si="19"/>
        <v>18.920000000000002</v>
      </c>
      <c r="F228" s="9">
        <f t="shared" si="19"/>
        <v>91.2</v>
      </c>
      <c r="G228" s="9">
        <f t="shared" si="19"/>
        <v>645</v>
      </c>
      <c r="H228" s="9">
        <f t="shared" si="19"/>
        <v>112.3</v>
      </c>
      <c r="I228" s="9">
        <f t="shared" si="19"/>
        <v>85.8</v>
      </c>
      <c r="J228" s="9">
        <f t="shared" ref="J228:O228" si="20">SUM(J220:J225)</f>
        <v>402.8</v>
      </c>
      <c r="K228" s="9">
        <f t="shared" si="20"/>
        <v>11.100000000000001</v>
      </c>
      <c r="L228" s="9">
        <f t="shared" si="20"/>
        <v>0</v>
      </c>
      <c r="M228" s="9">
        <f t="shared" si="20"/>
        <v>0.33</v>
      </c>
      <c r="N228" s="9">
        <f t="shared" si="20"/>
        <v>3.04</v>
      </c>
      <c r="O228" s="9">
        <f t="shared" si="20"/>
        <v>12.600000000000001</v>
      </c>
    </row>
    <row r="229" spans="1:15" x14ac:dyDescent="0.2">
      <c r="A229" s="10"/>
      <c r="B229" s="10"/>
      <c r="C229" s="11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x14ac:dyDescent="0.2">
      <c r="B230" s="15"/>
      <c r="C230" s="20" t="s">
        <v>67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x14ac:dyDescent="0.2">
      <c r="A231" s="131" t="s">
        <v>5</v>
      </c>
      <c r="B231" s="131" t="s">
        <v>6</v>
      </c>
      <c r="C231" s="131" t="s">
        <v>7</v>
      </c>
      <c r="D231" s="131" t="s">
        <v>8</v>
      </c>
      <c r="E231" s="131" t="s">
        <v>9</v>
      </c>
      <c r="F231" s="131" t="s">
        <v>10</v>
      </c>
      <c r="G231" s="132" t="s">
        <v>11</v>
      </c>
      <c r="H231" s="131" t="s">
        <v>12</v>
      </c>
      <c r="I231" s="131"/>
      <c r="J231" s="131"/>
      <c r="K231" s="131"/>
      <c r="L231" s="131" t="s">
        <v>13</v>
      </c>
      <c r="M231" s="131"/>
      <c r="N231" s="131"/>
      <c r="O231" s="131"/>
    </row>
    <row r="232" spans="1:15" ht="38.25" customHeight="1" x14ac:dyDescent="0.2">
      <c r="A232" s="131"/>
      <c r="B232" s="131"/>
      <c r="C232" s="131"/>
      <c r="D232" s="131"/>
      <c r="E232" s="131"/>
      <c r="F232" s="131"/>
      <c r="G232" s="132"/>
      <c r="H232" s="1" t="s">
        <v>14</v>
      </c>
      <c r="I232" s="1" t="s">
        <v>15</v>
      </c>
      <c r="J232" s="1" t="s">
        <v>16</v>
      </c>
      <c r="K232" s="1" t="s">
        <v>17</v>
      </c>
      <c r="L232" s="1" t="s">
        <v>18</v>
      </c>
      <c r="M232" s="1" t="s">
        <v>19</v>
      </c>
      <c r="N232" s="1" t="s">
        <v>20</v>
      </c>
      <c r="O232" s="1" t="s">
        <v>21</v>
      </c>
    </row>
    <row r="233" spans="1:15" x14ac:dyDescent="0.2">
      <c r="A233" s="114"/>
      <c r="B233" s="114">
        <v>200</v>
      </c>
      <c r="C233" s="17" t="s">
        <v>34</v>
      </c>
      <c r="D233" s="114">
        <v>0.6</v>
      </c>
      <c r="E233" s="114">
        <v>0</v>
      </c>
      <c r="F233" s="114">
        <v>37.299999999999997</v>
      </c>
      <c r="G233" s="115">
        <v>120</v>
      </c>
      <c r="H233" s="114">
        <v>3</v>
      </c>
      <c r="I233" s="114">
        <v>0</v>
      </c>
      <c r="J233" s="114">
        <v>36</v>
      </c>
      <c r="K233" s="114">
        <v>0.4</v>
      </c>
      <c r="L233" s="114">
        <v>0</v>
      </c>
      <c r="M233" s="114">
        <v>0.04</v>
      </c>
      <c r="N233" s="114">
        <v>0</v>
      </c>
      <c r="O233" s="114">
        <v>0</v>
      </c>
    </row>
    <row r="234" spans="1:15" x14ac:dyDescent="0.2">
      <c r="A234" s="128">
        <v>695</v>
      </c>
      <c r="B234" s="129">
        <v>75</v>
      </c>
      <c r="C234" s="104" t="s">
        <v>181</v>
      </c>
      <c r="D234" s="126">
        <v>9.6</v>
      </c>
      <c r="E234" s="126">
        <v>10.8</v>
      </c>
      <c r="F234" s="126">
        <v>28.4</v>
      </c>
      <c r="G234" s="126">
        <v>250</v>
      </c>
      <c r="H234" s="126">
        <v>19.399999999999999</v>
      </c>
      <c r="I234" s="126">
        <v>17.7</v>
      </c>
      <c r="J234" s="127">
        <v>0</v>
      </c>
      <c r="K234" s="127">
        <v>0.96</v>
      </c>
      <c r="L234" s="126">
        <v>0</v>
      </c>
      <c r="M234" s="126">
        <v>0.03</v>
      </c>
      <c r="N234" s="126">
        <v>0.28000000000000003</v>
      </c>
      <c r="O234" s="126">
        <v>0.39</v>
      </c>
    </row>
    <row r="235" spans="1:15" x14ac:dyDescent="0.2">
      <c r="A235" s="4"/>
      <c r="B235" s="4"/>
      <c r="C235" s="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">
      <c r="A236" s="4"/>
      <c r="B236" s="4"/>
      <c r="C236" s="5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">
      <c r="A237" s="2"/>
      <c r="B237" s="16"/>
      <c r="C237" s="8" t="s">
        <v>27</v>
      </c>
      <c r="D237" s="9">
        <f>SUM(D233:D235)</f>
        <v>10.199999999999999</v>
      </c>
      <c r="E237" s="9">
        <f>SUM(E233:E235)</f>
        <v>10.8</v>
      </c>
      <c r="F237" s="9">
        <f>SUM(F233:F235)</f>
        <v>65.699999999999989</v>
      </c>
      <c r="G237" s="9">
        <f>SUM(G233:G235)</f>
        <v>370</v>
      </c>
      <c r="H237" s="9">
        <f>SUM(H233:H235)</f>
        <v>22.4</v>
      </c>
      <c r="I237" s="9">
        <f t="shared" ref="I237:O237" si="21">SUM(I232:I235)</f>
        <v>17.7</v>
      </c>
      <c r="J237" s="9">
        <f t="shared" si="21"/>
        <v>36</v>
      </c>
      <c r="K237" s="9">
        <f t="shared" si="21"/>
        <v>1.3599999999999999</v>
      </c>
      <c r="L237" s="9">
        <f t="shared" si="21"/>
        <v>0</v>
      </c>
      <c r="M237" s="9">
        <f t="shared" si="21"/>
        <v>7.0000000000000007E-2</v>
      </c>
      <c r="N237" s="9">
        <f t="shared" si="21"/>
        <v>0.28000000000000003</v>
      </c>
      <c r="O237" s="9">
        <f t="shared" si="21"/>
        <v>0.39</v>
      </c>
    </row>
    <row r="238" spans="1:15" x14ac:dyDescent="0.2">
      <c r="A238" s="2"/>
      <c r="B238" s="2"/>
      <c r="C238" s="8" t="s">
        <v>40</v>
      </c>
      <c r="D238" s="9">
        <v>113.04</v>
      </c>
      <c r="E238" s="9">
        <v>116.4</v>
      </c>
      <c r="F238" s="9">
        <v>522.79999999999995</v>
      </c>
      <c r="G238" s="9">
        <v>3443</v>
      </c>
      <c r="H238" s="152">
        <v>1154.4000000000001</v>
      </c>
      <c r="I238" s="9">
        <v>590.6</v>
      </c>
      <c r="J238" s="9">
        <v>2089.5</v>
      </c>
      <c r="K238" s="9">
        <v>22.94</v>
      </c>
      <c r="L238" s="9">
        <v>136</v>
      </c>
      <c r="M238" s="9">
        <v>2</v>
      </c>
      <c r="N238" s="9">
        <v>19.420000000000002</v>
      </c>
      <c r="O238" s="152">
        <v>187</v>
      </c>
    </row>
    <row r="239" spans="1:15" x14ac:dyDescent="0.2">
      <c r="A239" s="10"/>
      <c r="B239" s="10"/>
      <c r="C239" s="11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x14ac:dyDescent="0.2">
      <c r="A240" s="10"/>
      <c r="B240" s="10"/>
      <c r="C240" s="11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x14ac:dyDescent="0.2">
      <c r="A241" s="10"/>
      <c r="B241" s="10"/>
      <c r="C241" s="11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x14ac:dyDescent="0.2">
      <c r="A242" s="10"/>
      <c r="B242" s="10"/>
      <c r="C242" s="11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s="95" customFormat="1" x14ac:dyDescent="0.2">
      <c r="A243" s="95" t="s">
        <v>68</v>
      </c>
      <c r="B243" s="95" t="s">
        <v>69</v>
      </c>
    </row>
    <row r="244" spans="1:15" s="95" customFormat="1" x14ac:dyDescent="0.2">
      <c r="A244" s="96" t="s">
        <v>3</v>
      </c>
      <c r="B244" s="96"/>
      <c r="C244" s="96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</row>
    <row r="245" spans="1:15" x14ac:dyDescent="0.2">
      <c r="A245" s="135"/>
      <c r="B245" s="135"/>
      <c r="C245" s="13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7"/>
      <c r="B246" s="7"/>
      <c r="C246" s="7" t="s">
        <v>70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131" t="s">
        <v>5</v>
      </c>
      <c r="B247" s="131" t="s">
        <v>6</v>
      </c>
      <c r="C247" s="131" t="s">
        <v>7</v>
      </c>
      <c r="D247" s="131" t="s">
        <v>8</v>
      </c>
      <c r="E247" s="131" t="s">
        <v>9</v>
      </c>
      <c r="F247" s="131" t="s">
        <v>10</v>
      </c>
      <c r="G247" s="132" t="s">
        <v>11</v>
      </c>
      <c r="H247" s="131" t="s">
        <v>12</v>
      </c>
      <c r="I247" s="131"/>
      <c r="J247" s="131"/>
      <c r="K247" s="131"/>
      <c r="L247" s="131" t="s">
        <v>13</v>
      </c>
      <c r="M247" s="131"/>
      <c r="N247" s="131"/>
      <c r="O247" s="131"/>
    </row>
    <row r="248" spans="1:15" ht="36.75" customHeight="1" x14ac:dyDescent="0.2">
      <c r="A248" s="131"/>
      <c r="B248" s="131"/>
      <c r="C248" s="131"/>
      <c r="D248" s="131"/>
      <c r="E248" s="131"/>
      <c r="F248" s="131"/>
      <c r="G248" s="132"/>
      <c r="H248" s="1" t="s">
        <v>14</v>
      </c>
      <c r="I248" s="1" t="s">
        <v>15</v>
      </c>
      <c r="J248" s="1" t="s">
        <v>16</v>
      </c>
      <c r="K248" s="1" t="s">
        <v>17</v>
      </c>
      <c r="L248" s="1" t="s">
        <v>18</v>
      </c>
      <c r="M248" s="1" t="s">
        <v>19</v>
      </c>
      <c r="N248" s="1" t="s">
        <v>20</v>
      </c>
      <c r="O248" s="1" t="s">
        <v>21</v>
      </c>
    </row>
    <row r="249" spans="1:15" x14ac:dyDescent="0.2">
      <c r="A249" s="100">
        <v>214</v>
      </c>
      <c r="B249" s="100" t="s">
        <v>204</v>
      </c>
      <c r="C249" s="101" t="s">
        <v>99</v>
      </c>
      <c r="D249" s="100">
        <v>14.5</v>
      </c>
      <c r="E249" s="100">
        <v>23.1</v>
      </c>
      <c r="F249" s="100">
        <v>4.13</v>
      </c>
      <c r="G249" s="112">
        <v>283</v>
      </c>
      <c r="H249" s="100">
        <v>144</v>
      </c>
      <c r="I249" s="100">
        <v>26.3</v>
      </c>
      <c r="J249" s="100">
        <v>0</v>
      </c>
      <c r="K249" s="100">
        <v>2.9</v>
      </c>
      <c r="L249" s="100">
        <v>0.3</v>
      </c>
      <c r="M249" s="100">
        <v>0.1</v>
      </c>
      <c r="N249" s="100">
        <v>0</v>
      </c>
      <c r="O249" s="100">
        <v>0</v>
      </c>
    </row>
    <row r="250" spans="1:15" x14ac:dyDescent="0.2">
      <c r="A250" s="59">
        <v>175</v>
      </c>
      <c r="B250" s="59">
        <v>200</v>
      </c>
      <c r="C250" s="17" t="s">
        <v>126</v>
      </c>
      <c r="D250" s="59">
        <v>7.2</v>
      </c>
      <c r="E250" s="59">
        <v>6</v>
      </c>
      <c r="F250" s="59">
        <v>4.8</v>
      </c>
      <c r="G250" s="58">
        <v>3.6</v>
      </c>
      <c r="H250" s="59">
        <v>2.4</v>
      </c>
      <c r="I250" s="59">
        <v>1.2</v>
      </c>
      <c r="J250" s="59">
        <v>0</v>
      </c>
      <c r="K250" s="59">
        <v>0.7</v>
      </c>
      <c r="L250" s="59">
        <v>0.04</v>
      </c>
      <c r="M250" s="59">
        <v>0.12</v>
      </c>
      <c r="N250" s="59">
        <v>0.24</v>
      </c>
      <c r="O250" s="59">
        <v>1.72</v>
      </c>
    </row>
    <row r="251" spans="1:15" ht="12.75" customHeight="1" x14ac:dyDescent="0.2">
      <c r="A251" s="1">
        <v>14</v>
      </c>
      <c r="B251" s="1">
        <v>20</v>
      </c>
      <c r="C251" s="17" t="s">
        <v>23</v>
      </c>
      <c r="D251" s="1">
        <v>0.18</v>
      </c>
      <c r="E251" s="1">
        <v>14.6</v>
      </c>
      <c r="F251" s="1">
        <v>0.26</v>
      </c>
      <c r="G251" s="14">
        <v>132</v>
      </c>
      <c r="H251" s="1">
        <v>4.8</v>
      </c>
      <c r="I251" s="1">
        <v>0</v>
      </c>
      <c r="J251" s="1">
        <v>6</v>
      </c>
      <c r="K251" s="1">
        <v>0.02</v>
      </c>
      <c r="L251" s="1">
        <v>80</v>
      </c>
      <c r="M251" s="1">
        <v>0</v>
      </c>
      <c r="N251" s="1">
        <v>0.02</v>
      </c>
      <c r="O251" s="1">
        <v>0</v>
      </c>
    </row>
    <row r="252" spans="1:15" x14ac:dyDescent="0.2">
      <c r="A252" s="4">
        <v>642</v>
      </c>
      <c r="B252" s="4">
        <v>200</v>
      </c>
      <c r="C252" s="5" t="s">
        <v>116</v>
      </c>
      <c r="D252" s="6">
        <v>6</v>
      </c>
      <c r="E252" s="6">
        <v>6.3</v>
      </c>
      <c r="F252" s="6">
        <v>20.399999999999999</v>
      </c>
      <c r="G252" s="6">
        <v>156</v>
      </c>
      <c r="H252" s="6">
        <v>183</v>
      </c>
      <c r="I252" s="6">
        <v>23.3</v>
      </c>
      <c r="J252" s="6">
        <v>153.30000000000001</v>
      </c>
      <c r="K252" s="6">
        <v>0.39</v>
      </c>
      <c r="L252" s="6">
        <v>0.03</v>
      </c>
      <c r="M252" s="6">
        <v>0.06</v>
      </c>
      <c r="N252" s="6">
        <v>0.19</v>
      </c>
      <c r="O252" s="6">
        <v>1.6</v>
      </c>
    </row>
    <row r="253" spans="1:15" ht="12.75" customHeight="1" x14ac:dyDescent="0.2">
      <c r="A253" s="4"/>
      <c r="B253" s="4">
        <v>50</v>
      </c>
      <c r="C253" s="5" t="s">
        <v>25</v>
      </c>
      <c r="D253" s="6">
        <v>4.5999999999999996</v>
      </c>
      <c r="E253" s="6">
        <v>0.4</v>
      </c>
      <c r="F253" s="6">
        <v>30.6</v>
      </c>
      <c r="G253" s="6">
        <v>140</v>
      </c>
      <c r="H253" s="6">
        <v>12</v>
      </c>
      <c r="I253" s="6">
        <v>8.4</v>
      </c>
      <c r="J253" s="13">
        <v>39</v>
      </c>
      <c r="K253" s="13">
        <v>0.54</v>
      </c>
      <c r="L253" s="6">
        <v>0</v>
      </c>
      <c r="M253" s="6">
        <v>0.06</v>
      </c>
      <c r="N253" s="6">
        <v>0.56000000000000005</v>
      </c>
      <c r="O253" s="6">
        <v>0</v>
      </c>
    </row>
    <row r="254" spans="1:15" x14ac:dyDescent="0.2">
      <c r="A254" s="4"/>
      <c r="B254" s="4">
        <v>30</v>
      </c>
      <c r="C254" s="5" t="s">
        <v>26</v>
      </c>
      <c r="D254" s="6">
        <v>3.8</v>
      </c>
      <c r="E254" s="6">
        <v>0.48</v>
      </c>
      <c r="F254" s="6">
        <v>18.5</v>
      </c>
      <c r="G254" s="6">
        <v>85</v>
      </c>
      <c r="H254" s="6">
        <v>12</v>
      </c>
      <c r="I254" s="6">
        <v>18.7</v>
      </c>
      <c r="J254" s="13">
        <v>49.3</v>
      </c>
      <c r="K254" s="13">
        <v>0.9</v>
      </c>
      <c r="L254" s="6">
        <v>0</v>
      </c>
      <c r="M254" s="6">
        <v>0.06</v>
      </c>
      <c r="N254" s="6">
        <v>0.48</v>
      </c>
      <c r="O254" s="6">
        <v>0</v>
      </c>
    </row>
    <row r="255" spans="1:15" x14ac:dyDescent="0.2">
      <c r="A255" s="4"/>
      <c r="B255" s="4"/>
      <c r="C255" s="5"/>
      <c r="D255" s="6"/>
      <c r="E255" s="6"/>
      <c r="F255" s="6"/>
      <c r="G255" s="6"/>
      <c r="H255" s="6"/>
      <c r="I255" s="6"/>
      <c r="J255" s="13"/>
      <c r="K255" s="13"/>
      <c r="L255" s="6"/>
      <c r="M255" s="6"/>
      <c r="N255" s="6"/>
      <c r="O255" s="6"/>
    </row>
    <row r="256" spans="1:15" x14ac:dyDescent="0.2">
      <c r="A256" s="2"/>
      <c r="B256" s="16"/>
      <c r="C256" s="8" t="s">
        <v>27</v>
      </c>
      <c r="D256" s="9">
        <f t="shared" ref="D256:K256" si="22">SUM(D249:D254)</f>
        <v>36.279999999999994</v>
      </c>
      <c r="E256" s="9">
        <f t="shared" si="22"/>
        <v>50.879999999999995</v>
      </c>
      <c r="F256" s="9">
        <f t="shared" si="22"/>
        <v>78.69</v>
      </c>
      <c r="G256" s="9">
        <f t="shared" si="22"/>
        <v>799.6</v>
      </c>
      <c r="H256" s="9">
        <f t="shared" si="22"/>
        <v>358.20000000000005</v>
      </c>
      <c r="I256" s="9">
        <f t="shared" si="22"/>
        <v>77.899999999999991</v>
      </c>
      <c r="J256" s="9">
        <f t="shared" si="22"/>
        <v>247.60000000000002</v>
      </c>
      <c r="K256" s="9">
        <f t="shared" si="22"/>
        <v>5.45</v>
      </c>
      <c r="L256" s="9">
        <f>SUM(L248:L254)</f>
        <v>80.37</v>
      </c>
      <c r="M256" s="9">
        <f>SUM(M248:M254)</f>
        <v>0.4</v>
      </c>
      <c r="N256" s="9">
        <f>SUM(N248:N254)</f>
        <v>1.49</v>
      </c>
      <c r="O256" s="9">
        <f>SUM(O248:O254)</f>
        <v>3.3200000000000003</v>
      </c>
    </row>
    <row r="257" spans="1:15" x14ac:dyDescent="0.2">
      <c r="A257" s="10"/>
      <c r="C257" s="11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x14ac:dyDescent="0.2">
      <c r="A258" s="10"/>
      <c r="C258" s="11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x14ac:dyDescent="0.2">
      <c r="A259" s="7"/>
      <c r="B259" s="7"/>
      <c r="C259" s="23" t="s">
        <v>71</v>
      </c>
      <c r="D259" s="2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131" t="s">
        <v>5</v>
      </c>
      <c r="B260" s="131" t="s">
        <v>6</v>
      </c>
      <c r="C260" s="131" t="s">
        <v>7</v>
      </c>
      <c r="D260" s="131" t="s">
        <v>8</v>
      </c>
      <c r="E260" s="131" t="s">
        <v>9</v>
      </c>
      <c r="F260" s="131" t="s">
        <v>10</v>
      </c>
      <c r="G260" s="132" t="s">
        <v>11</v>
      </c>
      <c r="H260" s="131" t="s">
        <v>12</v>
      </c>
      <c r="I260" s="131"/>
      <c r="J260" s="131"/>
      <c r="K260" s="131"/>
      <c r="L260" s="131" t="s">
        <v>13</v>
      </c>
      <c r="M260" s="131"/>
      <c r="N260" s="131"/>
      <c r="O260" s="131"/>
    </row>
    <row r="261" spans="1:15" ht="41.25" customHeight="1" x14ac:dyDescent="0.2">
      <c r="A261" s="131"/>
      <c r="B261" s="131"/>
      <c r="C261" s="131"/>
      <c r="D261" s="131"/>
      <c r="E261" s="131"/>
      <c r="F261" s="131"/>
      <c r="G261" s="132"/>
      <c r="H261" s="1" t="s">
        <v>14</v>
      </c>
      <c r="I261" s="1" t="s">
        <v>15</v>
      </c>
      <c r="J261" s="1" t="s">
        <v>16</v>
      </c>
      <c r="K261" s="1" t="s">
        <v>17</v>
      </c>
      <c r="L261" s="1" t="s">
        <v>18</v>
      </c>
      <c r="M261" s="1" t="s">
        <v>19</v>
      </c>
      <c r="N261" s="1" t="s">
        <v>20</v>
      </c>
      <c r="O261" s="1" t="s">
        <v>21</v>
      </c>
    </row>
    <row r="262" spans="1:15" ht="14.25" customHeight="1" x14ac:dyDescent="0.2">
      <c r="A262" s="59">
        <v>40</v>
      </c>
      <c r="B262" s="59">
        <v>80</v>
      </c>
      <c r="C262" s="17" t="s">
        <v>118</v>
      </c>
      <c r="D262" s="59">
        <v>1.2</v>
      </c>
      <c r="E262" s="59">
        <v>3.3</v>
      </c>
      <c r="F262" s="59">
        <v>11.7</v>
      </c>
      <c r="G262" s="58">
        <v>82</v>
      </c>
      <c r="H262" s="59">
        <v>36</v>
      </c>
      <c r="I262" s="59">
        <v>16</v>
      </c>
      <c r="J262" s="59">
        <v>38</v>
      </c>
      <c r="K262" s="59">
        <v>0.9</v>
      </c>
      <c r="L262" s="59">
        <v>0.03</v>
      </c>
      <c r="M262" s="59">
        <v>0.04</v>
      </c>
      <c r="N262" s="59">
        <v>0.01</v>
      </c>
      <c r="O262" s="59">
        <v>28.8</v>
      </c>
    </row>
    <row r="263" spans="1:15" ht="25.5" customHeight="1" x14ac:dyDescent="0.2">
      <c r="A263" s="37">
        <v>139</v>
      </c>
      <c r="B263" s="37">
        <v>300</v>
      </c>
      <c r="C263" s="17" t="s">
        <v>92</v>
      </c>
      <c r="D263" s="37">
        <v>4.8</v>
      </c>
      <c r="E263" s="37">
        <v>3.72</v>
      </c>
      <c r="F263" s="37">
        <v>42</v>
      </c>
      <c r="G263" s="36">
        <v>181</v>
      </c>
      <c r="H263" s="37">
        <v>55.6</v>
      </c>
      <c r="I263" s="37">
        <v>46</v>
      </c>
      <c r="J263" s="37">
        <v>300</v>
      </c>
      <c r="K263" s="37">
        <v>1.6</v>
      </c>
      <c r="L263" s="37">
        <v>0</v>
      </c>
      <c r="M263" s="37">
        <v>0.16</v>
      </c>
      <c r="N263" s="37">
        <v>1.7</v>
      </c>
      <c r="O263" s="37">
        <v>12.4</v>
      </c>
    </row>
    <row r="264" spans="1:15" ht="25.5" x14ac:dyDescent="0.2">
      <c r="A264" s="119" t="s">
        <v>173</v>
      </c>
      <c r="B264" s="119">
        <v>120</v>
      </c>
      <c r="C264" s="130" t="s">
        <v>182</v>
      </c>
      <c r="D264" s="1">
        <v>19.2</v>
      </c>
      <c r="E264" s="1">
        <v>24.6</v>
      </c>
      <c r="F264" s="1">
        <v>19.5</v>
      </c>
      <c r="G264" s="14">
        <v>376</v>
      </c>
      <c r="H264" s="1">
        <v>43.3</v>
      </c>
      <c r="I264" s="1">
        <v>53.1</v>
      </c>
      <c r="J264" s="1">
        <v>1.5</v>
      </c>
      <c r="K264" s="1">
        <v>1.95</v>
      </c>
      <c r="L264" s="1">
        <v>0.01</v>
      </c>
      <c r="M264" s="1">
        <v>0.17</v>
      </c>
      <c r="N264" s="1">
        <v>0.15</v>
      </c>
      <c r="O264" s="1">
        <v>0</v>
      </c>
    </row>
    <row r="265" spans="1:15" ht="25.5" x14ac:dyDescent="0.2">
      <c r="A265" s="4">
        <v>127</v>
      </c>
      <c r="B265" s="4">
        <v>200</v>
      </c>
      <c r="C265" s="102" t="s">
        <v>150</v>
      </c>
      <c r="D265" s="6">
        <v>2</v>
      </c>
      <c r="E265" s="6">
        <v>4</v>
      </c>
      <c r="F265" s="6">
        <v>38</v>
      </c>
      <c r="G265" s="6">
        <v>234</v>
      </c>
      <c r="H265" s="6">
        <v>88.9</v>
      </c>
      <c r="I265" s="6">
        <v>36.1</v>
      </c>
      <c r="J265" s="6">
        <v>26.1</v>
      </c>
      <c r="K265" s="6">
        <v>3.06</v>
      </c>
      <c r="L265" s="117">
        <v>0.02</v>
      </c>
      <c r="M265" s="6">
        <v>0.04</v>
      </c>
      <c r="N265" s="6">
        <v>0.06</v>
      </c>
      <c r="O265" s="6">
        <v>0.01</v>
      </c>
    </row>
    <row r="266" spans="1:15" x14ac:dyDescent="0.2">
      <c r="A266" s="114">
        <v>585</v>
      </c>
      <c r="B266" s="114">
        <v>200</v>
      </c>
      <c r="C266" s="17" t="s">
        <v>59</v>
      </c>
      <c r="D266" s="114">
        <v>0.2</v>
      </c>
      <c r="E266" s="114">
        <v>0</v>
      </c>
      <c r="F266" s="114">
        <v>28</v>
      </c>
      <c r="G266" s="115">
        <v>112</v>
      </c>
      <c r="H266" s="114">
        <v>14</v>
      </c>
      <c r="I266" s="114">
        <v>4</v>
      </c>
      <c r="J266" s="114">
        <v>4</v>
      </c>
      <c r="K266" s="114">
        <v>1</v>
      </c>
      <c r="L266" s="114">
        <v>0</v>
      </c>
      <c r="M266" s="114">
        <v>0.02</v>
      </c>
      <c r="N266" s="114">
        <v>0.1</v>
      </c>
      <c r="O266" s="114">
        <v>8</v>
      </c>
    </row>
    <row r="267" spans="1:15" x14ac:dyDescent="0.2">
      <c r="A267" s="4"/>
      <c r="B267" s="4">
        <v>40</v>
      </c>
      <c r="C267" s="5" t="s">
        <v>26</v>
      </c>
      <c r="D267" s="6">
        <v>5.5</v>
      </c>
      <c r="E267" s="6">
        <v>0.96</v>
      </c>
      <c r="F267" s="6">
        <v>37.1</v>
      </c>
      <c r="G267" s="6">
        <v>172</v>
      </c>
      <c r="H267" s="6">
        <v>24</v>
      </c>
      <c r="I267" s="6">
        <v>37.299999999999997</v>
      </c>
      <c r="J267" s="13">
        <v>98.7</v>
      </c>
      <c r="K267" s="13">
        <v>1.9</v>
      </c>
      <c r="L267" s="6">
        <v>0</v>
      </c>
      <c r="M267" s="6">
        <v>0.12</v>
      </c>
      <c r="N267" s="6">
        <v>0.96</v>
      </c>
      <c r="O267" s="6">
        <v>0</v>
      </c>
    </row>
    <row r="268" spans="1:15" x14ac:dyDescent="0.2">
      <c r="A268" s="4"/>
      <c r="B268" s="26">
        <v>50</v>
      </c>
      <c r="C268" s="5" t="s">
        <v>25</v>
      </c>
      <c r="D268" s="6">
        <v>4.5599999999999996</v>
      </c>
      <c r="E268" s="6">
        <v>0.36</v>
      </c>
      <c r="F268" s="6">
        <v>30.6</v>
      </c>
      <c r="G268" s="6">
        <v>140</v>
      </c>
      <c r="H268" s="6">
        <v>12</v>
      </c>
      <c r="I268" s="6">
        <v>8.4</v>
      </c>
      <c r="J268" s="13">
        <v>39</v>
      </c>
      <c r="K268" s="13">
        <v>0.6</v>
      </c>
      <c r="L268" s="6">
        <v>0</v>
      </c>
      <c r="M268" s="6">
        <v>0.06</v>
      </c>
      <c r="N268" s="6">
        <v>0.56000000000000005</v>
      </c>
      <c r="O268" s="6">
        <v>0</v>
      </c>
    </row>
    <row r="269" spans="1:15" x14ac:dyDescent="0.2">
      <c r="A269" s="4"/>
      <c r="B269" s="4"/>
      <c r="C269" s="5" t="s">
        <v>74</v>
      </c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2.75" customHeight="1" x14ac:dyDescent="0.2">
      <c r="A270" s="2"/>
      <c r="B270" s="16"/>
      <c r="C270" s="8" t="s">
        <v>27</v>
      </c>
      <c r="D270" s="9">
        <f>SUM(D262:D269)</f>
        <v>37.46</v>
      </c>
      <c r="E270" s="9">
        <f>SUM(E262:E269)</f>
        <v>36.940000000000005</v>
      </c>
      <c r="F270" s="9">
        <f t="shared" ref="F270:O270" si="23">SUM(F262:F268)</f>
        <v>206.89999999999998</v>
      </c>
      <c r="G270" s="9">
        <f t="shared" si="23"/>
        <v>1297</v>
      </c>
      <c r="H270" s="9">
        <f t="shared" si="23"/>
        <v>273.79999999999995</v>
      </c>
      <c r="I270" s="9">
        <f t="shared" si="23"/>
        <v>200.9</v>
      </c>
      <c r="J270" s="9">
        <f t="shared" si="23"/>
        <v>507.3</v>
      </c>
      <c r="K270" s="9">
        <f t="shared" si="23"/>
        <v>11.01</v>
      </c>
      <c r="L270" s="9">
        <f t="shared" si="23"/>
        <v>0.06</v>
      </c>
      <c r="M270" s="9">
        <f t="shared" si="23"/>
        <v>0.6100000000000001</v>
      </c>
      <c r="N270" s="9">
        <f t="shared" si="23"/>
        <v>3.54</v>
      </c>
      <c r="O270" s="9">
        <f t="shared" si="23"/>
        <v>49.21</v>
      </c>
    </row>
    <row r="271" spans="1:15" hidden="1" x14ac:dyDescent="0.2">
      <c r="E271" s="19" t="e">
        <f>SUM(#REF!)</f>
        <v>#REF!</v>
      </c>
    </row>
    <row r="272" spans="1:15" hidden="1" x14ac:dyDescent="0.2">
      <c r="E272" s="19"/>
    </row>
    <row r="273" spans="1:15" x14ac:dyDescent="0.2">
      <c r="E273" s="19"/>
    </row>
    <row r="274" spans="1:15" x14ac:dyDescent="0.2">
      <c r="A274" s="7"/>
      <c r="B274" s="7"/>
      <c r="C274" s="23" t="s">
        <v>75</v>
      </c>
      <c r="D274" s="2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131" t="s">
        <v>5</v>
      </c>
      <c r="B275" s="131" t="s">
        <v>6</v>
      </c>
      <c r="C275" s="131" t="s">
        <v>7</v>
      </c>
      <c r="D275" s="131" t="s">
        <v>8</v>
      </c>
      <c r="E275" s="131" t="s">
        <v>9</v>
      </c>
      <c r="F275" s="131" t="s">
        <v>10</v>
      </c>
      <c r="G275" s="132" t="s">
        <v>11</v>
      </c>
      <c r="H275" s="131" t="s">
        <v>12</v>
      </c>
      <c r="I275" s="131"/>
      <c r="J275" s="131"/>
      <c r="K275" s="131"/>
      <c r="L275" s="131" t="s">
        <v>13</v>
      </c>
      <c r="M275" s="131"/>
      <c r="N275" s="131"/>
      <c r="O275" s="131"/>
    </row>
    <row r="276" spans="1:15" ht="39.75" customHeight="1" x14ac:dyDescent="0.2">
      <c r="A276" s="131"/>
      <c r="B276" s="131"/>
      <c r="C276" s="131"/>
      <c r="D276" s="131"/>
      <c r="E276" s="131"/>
      <c r="F276" s="131"/>
      <c r="G276" s="132"/>
      <c r="H276" s="1" t="s">
        <v>14</v>
      </c>
      <c r="I276" s="1" t="s">
        <v>15</v>
      </c>
      <c r="J276" s="1" t="s">
        <v>16</v>
      </c>
      <c r="K276" s="1" t="s">
        <v>17</v>
      </c>
      <c r="L276" s="1" t="s">
        <v>18</v>
      </c>
      <c r="M276" s="1" t="s">
        <v>19</v>
      </c>
      <c r="N276" s="1" t="s">
        <v>20</v>
      </c>
      <c r="O276" s="1" t="s">
        <v>21</v>
      </c>
    </row>
    <row r="277" spans="1:15" ht="12.75" customHeight="1" x14ac:dyDescent="0.2">
      <c r="A277" s="87">
        <v>109</v>
      </c>
      <c r="B277" s="87">
        <v>80</v>
      </c>
      <c r="C277" s="17" t="s">
        <v>141</v>
      </c>
      <c r="D277" s="87">
        <v>3.2</v>
      </c>
      <c r="E277" s="87">
        <v>2.8</v>
      </c>
      <c r="F277" s="87">
        <v>31</v>
      </c>
      <c r="G277" s="86">
        <v>160</v>
      </c>
      <c r="H277" s="87">
        <v>27</v>
      </c>
      <c r="I277" s="87">
        <v>38</v>
      </c>
      <c r="J277" s="87">
        <v>0.09</v>
      </c>
      <c r="K277" s="87">
        <v>0.6</v>
      </c>
      <c r="L277" s="87">
        <v>0</v>
      </c>
      <c r="M277" s="87">
        <v>0.04</v>
      </c>
      <c r="N277" s="87">
        <v>0.6</v>
      </c>
      <c r="O277" s="87">
        <v>0</v>
      </c>
    </row>
    <row r="278" spans="1:15" x14ac:dyDescent="0.2">
      <c r="A278" s="4"/>
      <c r="B278" s="1">
        <v>200</v>
      </c>
      <c r="C278" s="17" t="s">
        <v>34</v>
      </c>
      <c r="D278" s="1">
        <v>0.6</v>
      </c>
      <c r="E278" s="1">
        <v>0</v>
      </c>
      <c r="F278" s="1">
        <v>37.299999999999997</v>
      </c>
      <c r="G278" s="14">
        <v>120</v>
      </c>
      <c r="H278" s="1">
        <v>3</v>
      </c>
      <c r="I278" s="1">
        <v>0</v>
      </c>
      <c r="J278" s="1">
        <v>36</v>
      </c>
      <c r="K278" s="1">
        <v>0.4</v>
      </c>
      <c r="L278" s="1">
        <v>0</v>
      </c>
      <c r="M278" s="1">
        <v>0.04</v>
      </c>
      <c r="N278" s="1">
        <v>0</v>
      </c>
      <c r="O278" s="1">
        <v>0</v>
      </c>
    </row>
    <row r="279" spans="1:15" x14ac:dyDescent="0.2">
      <c r="A279" s="4"/>
      <c r="B279" s="4"/>
      <c r="C279" s="5" t="s">
        <v>74</v>
      </c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x14ac:dyDescent="0.2">
      <c r="A280" s="2"/>
      <c r="B280" s="16"/>
      <c r="C280" s="8" t="s">
        <v>27</v>
      </c>
      <c r="D280" s="9">
        <f>SUM(D277:D279)</f>
        <v>3.8000000000000003</v>
      </c>
      <c r="E280" s="9">
        <f t="shared" ref="E280:O280" si="24">SUM(E277:E279)</f>
        <v>2.8</v>
      </c>
      <c r="F280" s="9">
        <f t="shared" si="24"/>
        <v>68.3</v>
      </c>
      <c r="G280" s="9">
        <f t="shared" si="24"/>
        <v>280</v>
      </c>
      <c r="H280" s="9">
        <f t="shared" si="24"/>
        <v>30</v>
      </c>
      <c r="I280" s="9">
        <f t="shared" si="24"/>
        <v>38</v>
      </c>
      <c r="J280" s="9">
        <f t="shared" si="24"/>
        <v>36.090000000000003</v>
      </c>
      <c r="K280" s="9">
        <f t="shared" si="24"/>
        <v>1</v>
      </c>
      <c r="L280" s="9">
        <f t="shared" si="24"/>
        <v>0</v>
      </c>
      <c r="M280" s="9">
        <f t="shared" si="24"/>
        <v>0.08</v>
      </c>
      <c r="N280" s="9">
        <f t="shared" si="24"/>
        <v>0.6</v>
      </c>
      <c r="O280" s="9">
        <f t="shared" si="24"/>
        <v>0</v>
      </c>
    </row>
    <row r="281" spans="1:15" x14ac:dyDescent="0.2">
      <c r="E281" s="19"/>
    </row>
    <row r="282" spans="1:15" x14ac:dyDescent="0.2">
      <c r="A282" s="7"/>
      <c r="B282" s="7"/>
      <c r="C282" s="23" t="s">
        <v>76</v>
      </c>
      <c r="D282" s="2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131" t="s">
        <v>5</v>
      </c>
      <c r="B283" s="131" t="s">
        <v>6</v>
      </c>
      <c r="C283" s="131" t="s">
        <v>7</v>
      </c>
      <c r="D283" s="131" t="s">
        <v>8</v>
      </c>
      <c r="E283" s="131" t="s">
        <v>9</v>
      </c>
      <c r="F283" s="131" t="s">
        <v>10</v>
      </c>
      <c r="G283" s="132" t="s">
        <v>11</v>
      </c>
      <c r="H283" s="131" t="s">
        <v>12</v>
      </c>
      <c r="I283" s="131"/>
      <c r="J283" s="131"/>
      <c r="K283" s="131"/>
      <c r="L283" s="131" t="s">
        <v>13</v>
      </c>
      <c r="M283" s="131"/>
      <c r="N283" s="131"/>
      <c r="O283" s="131"/>
    </row>
    <row r="284" spans="1:15" ht="42" customHeight="1" x14ac:dyDescent="0.2">
      <c r="A284" s="131"/>
      <c r="B284" s="131"/>
      <c r="C284" s="131"/>
      <c r="D284" s="131"/>
      <c r="E284" s="131"/>
      <c r="F284" s="131"/>
      <c r="G284" s="132"/>
      <c r="H284" s="1" t="s">
        <v>14</v>
      </c>
      <c r="I284" s="1" t="s">
        <v>15</v>
      </c>
      <c r="J284" s="1" t="s">
        <v>16</v>
      </c>
      <c r="K284" s="1" t="s">
        <v>17</v>
      </c>
      <c r="L284" s="1" t="s">
        <v>18</v>
      </c>
      <c r="M284" s="1" t="s">
        <v>19</v>
      </c>
      <c r="N284" s="1" t="s">
        <v>20</v>
      </c>
      <c r="O284" s="1" t="s">
        <v>21</v>
      </c>
    </row>
    <row r="285" spans="1:15" x14ac:dyDescent="0.2">
      <c r="A285" s="59"/>
      <c r="B285" s="59">
        <v>80</v>
      </c>
      <c r="C285" s="17" t="s">
        <v>136</v>
      </c>
      <c r="D285" s="59">
        <v>0.8</v>
      </c>
      <c r="E285" s="59">
        <v>0.1</v>
      </c>
      <c r="F285" s="59">
        <v>2.6</v>
      </c>
      <c r="G285" s="58">
        <v>13</v>
      </c>
      <c r="H285" s="59">
        <v>24</v>
      </c>
      <c r="I285" s="59">
        <v>14</v>
      </c>
      <c r="J285" s="59">
        <v>42</v>
      </c>
      <c r="K285" s="59">
        <v>0.6</v>
      </c>
      <c r="L285" s="59">
        <v>7.0000000000000007E-2</v>
      </c>
      <c r="M285" s="59">
        <v>0.03</v>
      </c>
      <c r="N285" s="59">
        <v>0.2</v>
      </c>
      <c r="O285" s="59">
        <v>10</v>
      </c>
    </row>
    <row r="286" spans="1:15" ht="15" customHeight="1" x14ac:dyDescent="0.2">
      <c r="A286" s="1">
        <v>401</v>
      </c>
      <c r="B286" s="1" t="s">
        <v>50</v>
      </c>
      <c r="C286" s="103" t="s">
        <v>145</v>
      </c>
      <c r="D286" s="1">
        <v>15.3</v>
      </c>
      <c r="E286" s="1">
        <v>11</v>
      </c>
      <c r="F286" s="1">
        <v>8.8000000000000007</v>
      </c>
      <c r="G286" s="14">
        <v>183</v>
      </c>
      <c r="H286" s="1">
        <v>21</v>
      </c>
      <c r="I286" s="1">
        <v>30</v>
      </c>
      <c r="J286" s="1">
        <v>410</v>
      </c>
      <c r="K286" s="1">
        <v>11.6</v>
      </c>
      <c r="L286" s="1">
        <v>11.6</v>
      </c>
      <c r="M286" s="1">
        <v>0.44</v>
      </c>
      <c r="N286" s="1">
        <v>12.4</v>
      </c>
      <c r="O286" s="1">
        <v>12.1</v>
      </c>
    </row>
    <row r="287" spans="1:15" ht="14.25" customHeight="1" x14ac:dyDescent="0.2">
      <c r="A287" s="59">
        <v>273</v>
      </c>
      <c r="B287" s="59">
        <v>200</v>
      </c>
      <c r="C287" s="17" t="s">
        <v>52</v>
      </c>
      <c r="D287" s="59">
        <v>5.9</v>
      </c>
      <c r="E287" s="59">
        <v>5.33</v>
      </c>
      <c r="F287" s="59">
        <v>34.4</v>
      </c>
      <c r="G287" s="58">
        <v>213</v>
      </c>
      <c r="H287" s="59">
        <v>0.6</v>
      </c>
      <c r="I287" s="59">
        <v>10</v>
      </c>
      <c r="J287" s="59">
        <v>40</v>
      </c>
      <c r="K287" s="59">
        <v>1</v>
      </c>
      <c r="L287" s="59">
        <v>0</v>
      </c>
      <c r="M287" s="59">
        <v>7.0000000000000007E-2</v>
      </c>
      <c r="N287" s="59">
        <v>0.6</v>
      </c>
      <c r="O287" s="59">
        <v>0.6</v>
      </c>
    </row>
    <row r="288" spans="1:15" x14ac:dyDescent="0.2">
      <c r="A288" s="1">
        <v>628</v>
      </c>
      <c r="B288" s="1">
        <v>200</v>
      </c>
      <c r="C288" s="17" t="s">
        <v>53</v>
      </c>
      <c r="D288" s="1">
        <v>0.3</v>
      </c>
      <c r="E288" s="1">
        <v>0.1</v>
      </c>
      <c r="F288" s="1">
        <v>15.2</v>
      </c>
      <c r="G288" s="14">
        <v>61</v>
      </c>
      <c r="H288" s="1">
        <v>17</v>
      </c>
      <c r="I288" s="1">
        <v>7</v>
      </c>
      <c r="J288" s="1">
        <v>32</v>
      </c>
      <c r="K288" s="1">
        <v>0.9</v>
      </c>
      <c r="L288" s="1">
        <v>0</v>
      </c>
      <c r="M288" s="1">
        <v>0.06</v>
      </c>
      <c r="N288" s="1">
        <v>0.48</v>
      </c>
      <c r="O288" s="1">
        <v>0</v>
      </c>
    </row>
    <row r="289" spans="1:15" x14ac:dyDescent="0.2">
      <c r="A289" s="4"/>
      <c r="B289" s="1">
        <v>40</v>
      </c>
      <c r="C289" s="5" t="s">
        <v>26</v>
      </c>
      <c r="D289" s="6">
        <v>4.0999999999999996</v>
      </c>
      <c r="E289" s="6">
        <v>0.72</v>
      </c>
      <c r="F289" s="6">
        <v>27.8</v>
      </c>
      <c r="G289" s="6">
        <v>129</v>
      </c>
      <c r="H289" s="6">
        <v>18</v>
      </c>
      <c r="I289" s="6">
        <v>28</v>
      </c>
      <c r="J289" s="13">
        <v>74</v>
      </c>
      <c r="K289" s="13">
        <v>1.4</v>
      </c>
      <c r="L289" s="6">
        <v>0</v>
      </c>
      <c r="M289" s="6">
        <v>0.09</v>
      </c>
      <c r="N289" s="26">
        <v>0.72</v>
      </c>
      <c r="O289" s="6">
        <v>0</v>
      </c>
    </row>
    <row r="290" spans="1:15" x14ac:dyDescent="0.2">
      <c r="A290" s="4"/>
      <c r="B290" s="4">
        <v>50</v>
      </c>
      <c r="C290" s="5" t="s">
        <v>25</v>
      </c>
      <c r="D290" s="6">
        <v>3.8</v>
      </c>
      <c r="E290" s="6">
        <v>0.3</v>
      </c>
      <c r="F290" s="6">
        <v>25.5</v>
      </c>
      <c r="G290" s="6">
        <v>117</v>
      </c>
      <c r="H290" s="6">
        <v>10</v>
      </c>
      <c r="I290" s="6">
        <v>7</v>
      </c>
      <c r="J290" s="13">
        <v>32.5</v>
      </c>
      <c r="K290" s="13">
        <v>0.5</v>
      </c>
      <c r="L290" s="6">
        <v>0</v>
      </c>
      <c r="M290" s="6">
        <v>0.05</v>
      </c>
      <c r="N290" s="6">
        <v>0.47</v>
      </c>
      <c r="O290" s="6">
        <v>0</v>
      </c>
    </row>
    <row r="291" spans="1:15" x14ac:dyDescent="0.2">
      <c r="A291" s="4"/>
      <c r="B291" s="4"/>
      <c r="C291" s="5"/>
      <c r="D291" s="6"/>
      <c r="E291" s="6"/>
      <c r="F291" s="6"/>
      <c r="G291" s="6"/>
      <c r="H291" s="6"/>
      <c r="I291" s="6"/>
      <c r="J291" s="13"/>
      <c r="K291" s="13"/>
      <c r="L291" s="6"/>
      <c r="M291" s="6"/>
      <c r="N291" s="6"/>
      <c r="O291" s="6"/>
    </row>
    <row r="292" spans="1:15" x14ac:dyDescent="0.2">
      <c r="A292" s="2"/>
      <c r="B292" s="16"/>
      <c r="C292" s="8" t="s">
        <v>27</v>
      </c>
      <c r="D292" s="9">
        <f t="shared" ref="D292:O292" si="25">SUM(D285:D290)</f>
        <v>30.2</v>
      </c>
      <c r="E292" s="9">
        <f t="shared" si="25"/>
        <v>17.55</v>
      </c>
      <c r="F292" s="9">
        <f t="shared" si="25"/>
        <v>114.3</v>
      </c>
      <c r="G292" s="9">
        <f t="shared" si="25"/>
        <v>716</v>
      </c>
      <c r="H292" s="9">
        <f t="shared" si="25"/>
        <v>90.6</v>
      </c>
      <c r="I292" s="9">
        <f>SUM(I285:I290)</f>
        <v>96</v>
      </c>
      <c r="J292" s="9">
        <f t="shared" si="25"/>
        <v>630.5</v>
      </c>
      <c r="K292" s="9">
        <f t="shared" si="25"/>
        <v>16</v>
      </c>
      <c r="L292" s="9">
        <f t="shared" si="25"/>
        <v>11.67</v>
      </c>
      <c r="M292" s="9">
        <f t="shared" si="25"/>
        <v>0.7400000000000001</v>
      </c>
      <c r="N292" s="9">
        <f t="shared" si="25"/>
        <v>14.870000000000001</v>
      </c>
      <c r="O292" s="9">
        <f t="shared" si="25"/>
        <v>22.700000000000003</v>
      </c>
    </row>
    <row r="293" spans="1:15" x14ac:dyDescent="0.2">
      <c r="E293" s="19"/>
    </row>
    <row r="294" spans="1:15" x14ac:dyDescent="0.2">
      <c r="A294" s="15"/>
      <c r="B294" s="15"/>
      <c r="C294" s="20" t="s">
        <v>78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x14ac:dyDescent="0.2">
      <c r="A295" s="131" t="s">
        <v>5</v>
      </c>
      <c r="B295" s="131" t="s">
        <v>6</v>
      </c>
      <c r="C295" s="131" t="s">
        <v>7</v>
      </c>
      <c r="D295" s="131" t="s">
        <v>8</v>
      </c>
      <c r="E295" s="131" t="s">
        <v>9</v>
      </c>
      <c r="F295" s="131" t="s">
        <v>10</v>
      </c>
      <c r="G295" s="132" t="s">
        <v>11</v>
      </c>
      <c r="H295" s="131" t="s">
        <v>12</v>
      </c>
      <c r="I295" s="131"/>
      <c r="J295" s="131"/>
      <c r="K295" s="131"/>
      <c r="L295" s="131" t="s">
        <v>13</v>
      </c>
      <c r="M295" s="131"/>
      <c r="N295" s="131"/>
      <c r="O295" s="131"/>
    </row>
    <row r="296" spans="1:15" ht="36.75" customHeight="1" x14ac:dyDescent="0.2">
      <c r="A296" s="131"/>
      <c r="B296" s="131"/>
      <c r="C296" s="131"/>
      <c r="D296" s="131"/>
      <c r="E296" s="131"/>
      <c r="F296" s="131"/>
      <c r="G296" s="132"/>
      <c r="H296" s="1" t="s">
        <v>14</v>
      </c>
      <c r="I296" s="1" t="s">
        <v>15</v>
      </c>
      <c r="J296" s="1" t="s">
        <v>16</v>
      </c>
      <c r="K296" s="1" t="s">
        <v>17</v>
      </c>
      <c r="L296" s="1" t="s">
        <v>18</v>
      </c>
      <c r="M296" s="1" t="s">
        <v>19</v>
      </c>
      <c r="N296" s="1" t="s">
        <v>20</v>
      </c>
      <c r="O296" s="1" t="s">
        <v>21</v>
      </c>
    </row>
    <row r="297" spans="1:15" x14ac:dyDescent="0.2">
      <c r="A297" s="4">
        <v>588</v>
      </c>
      <c r="B297" s="114">
        <v>200</v>
      </c>
      <c r="C297" s="5" t="s">
        <v>30</v>
      </c>
      <c r="D297" s="6">
        <v>0.6</v>
      </c>
      <c r="E297" s="6">
        <v>0</v>
      </c>
      <c r="F297" s="6">
        <v>30.8</v>
      </c>
      <c r="G297" s="6">
        <v>130</v>
      </c>
      <c r="H297" s="6">
        <v>24</v>
      </c>
      <c r="I297" s="6">
        <v>16</v>
      </c>
      <c r="J297" s="13">
        <v>22</v>
      </c>
      <c r="K297" s="13">
        <v>0.8</v>
      </c>
      <c r="L297" s="6">
        <v>0</v>
      </c>
      <c r="M297" s="6">
        <v>0</v>
      </c>
      <c r="N297" s="26">
        <v>0.04</v>
      </c>
      <c r="O297" s="6">
        <v>0</v>
      </c>
    </row>
    <row r="298" spans="1:15" x14ac:dyDescent="0.2">
      <c r="A298" s="4"/>
      <c r="B298" s="26">
        <v>50</v>
      </c>
      <c r="C298" s="5" t="s">
        <v>139</v>
      </c>
      <c r="D298" s="6">
        <v>2.2799999999999998</v>
      </c>
      <c r="E298" s="6">
        <v>0.18</v>
      </c>
      <c r="F298" s="6">
        <v>15.3</v>
      </c>
      <c r="G298" s="6">
        <v>70</v>
      </c>
      <c r="H298" s="6">
        <v>6</v>
      </c>
      <c r="I298" s="6">
        <v>4.2</v>
      </c>
      <c r="J298" s="13">
        <v>19.5</v>
      </c>
      <c r="K298" s="13">
        <v>0.3</v>
      </c>
      <c r="L298" s="6">
        <v>0</v>
      </c>
      <c r="M298" s="6">
        <v>0.03</v>
      </c>
      <c r="N298" s="6">
        <v>0.28000000000000003</v>
      </c>
      <c r="O298" s="6">
        <v>0</v>
      </c>
    </row>
    <row r="299" spans="1:15" x14ac:dyDescent="0.2">
      <c r="A299" s="4"/>
      <c r="B299" s="4"/>
      <c r="C299" s="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2">
      <c r="A300" s="4"/>
      <c r="C300" s="4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x14ac:dyDescent="0.2">
      <c r="A301" s="2"/>
      <c r="B301" s="16"/>
      <c r="C301" s="8" t="s">
        <v>27</v>
      </c>
      <c r="D301" s="9">
        <f>SUM(D297:D299)</f>
        <v>2.88</v>
      </c>
      <c r="E301" s="9">
        <f>SUM(E297:E299)</f>
        <v>0.18</v>
      </c>
      <c r="F301" s="9">
        <f>SUM(F297:F299)</f>
        <v>46.1</v>
      </c>
      <c r="G301" s="9">
        <f>SUM(G297:G299)</f>
        <v>200</v>
      </c>
      <c r="H301" s="9">
        <f>SUM(H297:H299)</f>
        <v>30</v>
      </c>
      <c r="I301" s="9">
        <f t="shared" ref="I301:O301" si="26">SUM(I296:I299)</f>
        <v>20.2</v>
      </c>
      <c r="J301" s="9">
        <f t="shared" si="26"/>
        <v>41.5</v>
      </c>
      <c r="K301" s="9">
        <f t="shared" si="26"/>
        <v>1.1000000000000001</v>
      </c>
      <c r="L301" s="9">
        <f t="shared" si="26"/>
        <v>0</v>
      </c>
      <c r="M301" s="9">
        <f t="shared" si="26"/>
        <v>0.03</v>
      </c>
      <c r="N301" s="9">
        <f t="shared" si="26"/>
        <v>0.32</v>
      </c>
      <c r="O301" s="9">
        <f t="shared" si="26"/>
        <v>0</v>
      </c>
    </row>
    <row r="302" spans="1:15" x14ac:dyDescent="0.2">
      <c r="A302" s="4"/>
      <c r="B302" s="4"/>
      <c r="C302" s="5" t="s">
        <v>79</v>
      </c>
      <c r="D302" s="9">
        <v>146.22</v>
      </c>
      <c r="E302" s="9">
        <v>129.62</v>
      </c>
      <c r="F302" s="9">
        <v>492</v>
      </c>
      <c r="G302" s="9">
        <v>3801</v>
      </c>
      <c r="H302" s="152">
        <v>1345.14</v>
      </c>
      <c r="I302" s="9">
        <v>436.5</v>
      </c>
      <c r="J302" s="9">
        <v>2038.4</v>
      </c>
      <c r="K302" s="9">
        <v>32.9</v>
      </c>
      <c r="L302" s="9">
        <v>93.22</v>
      </c>
      <c r="M302" s="9">
        <v>1.58</v>
      </c>
      <c r="N302" s="9">
        <v>20.84</v>
      </c>
      <c r="O302" s="152">
        <v>184</v>
      </c>
    </row>
    <row r="303" spans="1:15" x14ac:dyDescent="0.2">
      <c r="A303" s="50"/>
      <c r="B303" s="50"/>
      <c r="C303" s="51"/>
      <c r="D303" s="52"/>
      <c r="E303" s="52"/>
      <c r="F303" s="52"/>
      <c r="G303" s="52"/>
      <c r="H303" s="153"/>
      <c r="I303" s="52"/>
      <c r="J303" s="52"/>
      <c r="K303" s="52"/>
      <c r="L303" s="52"/>
      <c r="M303" s="52"/>
      <c r="N303" s="52"/>
      <c r="O303" s="153"/>
    </row>
    <row r="304" spans="1:15" x14ac:dyDescent="0.2">
      <c r="A304" s="15"/>
      <c r="B304" s="15"/>
      <c r="C304" s="20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x14ac:dyDescent="0.2">
      <c r="A305" s="123"/>
      <c r="B305" s="123"/>
      <c r="C305" s="124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x14ac:dyDescent="0.2">
      <c r="A306" s="134" t="s">
        <v>80</v>
      </c>
      <c r="B306" s="134"/>
      <c r="C306" s="20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x14ac:dyDescent="0.2">
      <c r="A307" s="134" t="s">
        <v>81</v>
      </c>
      <c r="B307" s="134"/>
      <c r="C307" s="20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x14ac:dyDescent="0.2">
      <c r="A308" s="3"/>
      <c r="B308" s="3"/>
      <c r="C308" s="3" t="s">
        <v>42</v>
      </c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131" t="s">
        <v>5</v>
      </c>
      <c r="B309" s="131" t="s">
        <v>6</v>
      </c>
      <c r="C309" s="131" t="s">
        <v>7</v>
      </c>
      <c r="D309" s="131" t="s">
        <v>8</v>
      </c>
      <c r="E309" s="131" t="s">
        <v>9</v>
      </c>
      <c r="F309" s="131" t="s">
        <v>10</v>
      </c>
      <c r="G309" s="132" t="s">
        <v>11</v>
      </c>
      <c r="H309" s="131" t="s">
        <v>12</v>
      </c>
      <c r="I309" s="131"/>
      <c r="J309" s="131"/>
      <c r="K309" s="131"/>
      <c r="L309" s="131" t="s">
        <v>13</v>
      </c>
      <c r="M309" s="131"/>
      <c r="N309" s="131"/>
      <c r="O309" s="131"/>
    </row>
    <row r="310" spans="1:15" ht="39.75" customHeight="1" x14ac:dyDescent="0.2">
      <c r="A310" s="131"/>
      <c r="B310" s="131"/>
      <c r="C310" s="131"/>
      <c r="D310" s="131"/>
      <c r="E310" s="131"/>
      <c r="F310" s="131"/>
      <c r="G310" s="132"/>
      <c r="H310" s="1" t="s">
        <v>14</v>
      </c>
      <c r="I310" s="1" t="s">
        <v>15</v>
      </c>
      <c r="J310" s="1" t="s">
        <v>16</v>
      </c>
      <c r="K310" s="1" t="s">
        <v>17</v>
      </c>
      <c r="L310" s="1" t="s">
        <v>18</v>
      </c>
      <c r="M310" s="1" t="s">
        <v>19</v>
      </c>
      <c r="N310" s="1" t="s">
        <v>20</v>
      </c>
      <c r="O310" s="1" t="s">
        <v>21</v>
      </c>
    </row>
    <row r="311" spans="1:15" ht="25.5" x14ac:dyDescent="0.2">
      <c r="A311" s="117">
        <v>161</v>
      </c>
      <c r="B311" s="117">
        <v>200</v>
      </c>
      <c r="C311" s="17" t="s">
        <v>183</v>
      </c>
      <c r="D311" s="117">
        <v>6.3</v>
      </c>
      <c r="E311" s="117">
        <v>6.3</v>
      </c>
      <c r="F311" s="117">
        <v>27.5</v>
      </c>
      <c r="G311" s="118">
        <v>191</v>
      </c>
      <c r="H311" s="117">
        <v>163</v>
      </c>
      <c r="I311" s="117">
        <v>21.3</v>
      </c>
      <c r="J311" s="117">
        <v>6.9</v>
      </c>
      <c r="K311" s="117">
        <v>0.47</v>
      </c>
      <c r="L311" s="117">
        <v>0.05</v>
      </c>
      <c r="M311" s="117">
        <v>0.06</v>
      </c>
      <c r="N311" s="117">
        <v>0.5</v>
      </c>
      <c r="O311" s="117">
        <v>1.25</v>
      </c>
    </row>
    <row r="312" spans="1:15" x14ac:dyDescent="0.2">
      <c r="A312" s="4">
        <v>209</v>
      </c>
      <c r="B312" s="4" t="s">
        <v>88</v>
      </c>
      <c r="C312" s="5" t="s">
        <v>184</v>
      </c>
      <c r="D312" s="6">
        <v>5.0999999999999996</v>
      </c>
      <c r="E312" s="6">
        <v>4.5999999999999996</v>
      </c>
      <c r="F312" s="6">
        <v>0.3</v>
      </c>
      <c r="G312" s="6">
        <v>63</v>
      </c>
      <c r="H312" s="6">
        <v>22</v>
      </c>
      <c r="I312" s="6">
        <v>5</v>
      </c>
      <c r="J312" s="6">
        <v>77</v>
      </c>
      <c r="K312" s="6">
        <v>1</v>
      </c>
      <c r="L312" s="6">
        <v>0.1</v>
      </c>
      <c r="M312" s="6">
        <v>0.03</v>
      </c>
      <c r="N312" s="6">
        <v>0.08</v>
      </c>
      <c r="O312" s="117">
        <v>0</v>
      </c>
    </row>
    <row r="313" spans="1:15" x14ac:dyDescent="0.2">
      <c r="A313" s="1">
        <v>15</v>
      </c>
      <c r="B313" s="1">
        <v>20</v>
      </c>
      <c r="C313" s="2" t="s">
        <v>185</v>
      </c>
      <c r="D313" s="1">
        <v>4.5999999999999996</v>
      </c>
      <c r="E313" s="1">
        <v>6</v>
      </c>
      <c r="F313" s="1">
        <v>0</v>
      </c>
      <c r="G313" s="14">
        <v>74</v>
      </c>
      <c r="H313" s="1">
        <v>200</v>
      </c>
      <c r="I313" s="1">
        <v>9.4</v>
      </c>
      <c r="J313" s="1">
        <v>109</v>
      </c>
      <c r="K313" s="1">
        <v>0.12</v>
      </c>
      <c r="L313" s="1">
        <v>0.08</v>
      </c>
      <c r="M313" s="1">
        <v>0</v>
      </c>
      <c r="N313" s="1">
        <v>0.02</v>
      </c>
      <c r="O313" s="1">
        <v>0.32</v>
      </c>
    </row>
    <row r="314" spans="1:15" x14ac:dyDescent="0.2">
      <c r="A314" s="1">
        <v>1024</v>
      </c>
      <c r="B314" s="1">
        <v>200</v>
      </c>
      <c r="C314" s="2" t="s">
        <v>44</v>
      </c>
      <c r="D314" s="1">
        <v>0.8</v>
      </c>
      <c r="E314" s="1">
        <v>2.6</v>
      </c>
      <c r="F314" s="1">
        <v>22.6</v>
      </c>
      <c r="G314" s="14">
        <v>112</v>
      </c>
      <c r="H314" s="1">
        <v>34</v>
      </c>
      <c r="I314" s="1">
        <v>0</v>
      </c>
      <c r="J314" s="1">
        <v>50</v>
      </c>
      <c r="K314" s="1">
        <v>0</v>
      </c>
      <c r="L314" s="1">
        <v>0</v>
      </c>
      <c r="M314" s="1">
        <v>0.02</v>
      </c>
      <c r="N314" s="1">
        <v>0.9</v>
      </c>
      <c r="O314" s="1">
        <v>0.4</v>
      </c>
    </row>
    <row r="315" spans="1:15" x14ac:dyDescent="0.2">
      <c r="A315" s="1"/>
      <c r="B315" s="1">
        <v>50</v>
      </c>
      <c r="C315" s="2" t="s">
        <v>25</v>
      </c>
      <c r="D315" s="1">
        <v>4.5999999999999996</v>
      </c>
      <c r="E315" s="1">
        <v>0.4</v>
      </c>
      <c r="F315" s="1">
        <v>30.6</v>
      </c>
      <c r="G315" s="14">
        <v>140</v>
      </c>
      <c r="H315" s="1">
        <v>12</v>
      </c>
      <c r="I315" s="1">
        <v>8.4</v>
      </c>
      <c r="J315" s="1">
        <v>39</v>
      </c>
      <c r="K315" s="1">
        <v>0.54</v>
      </c>
      <c r="L315" s="1">
        <v>0</v>
      </c>
      <c r="M315" s="1">
        <v>0.06</v>
      </c>
      <c r="N315" s="1">
        <v>0.56000000000000005</v>
      </c>
      <c r="O315" s="1">
        <v>0</v>
      </c>
    </row>
    <row r="316" spans="1:15" x14ac:dyDescent="0.2">
      <c r="A316" s="4"/>
      <c r="B316" s="4"/>
      <c r="C316" s="5"/>
      <c r="D316" s="6"/>
      <c r="E316" s="6"/>
      <c r="F316" s="6"/>
      <c r="G316" s="6"/>
      <c r="H316" s="6"/>
      <c r="I316" s="6"/>
      <c r="J316" s="13"/>
      <c r="K316" s="13"/>
      <c r="L316" s="6"/>
      <c r="M316" s="6"/>
      <c r="N316" s="6"/>
      <c r="O316" s="6"/>
    </row>
    <row r="317" spans="1:15" x14ac:dyDescent="0.2">
      <c r="A317" s="4"/>
      <c r="B317" s="4"/>
      <c r="C317" s="5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">
      <c r="A318" s="2"/>
      <c r="B318" s="2"/>
      <c r="C318" s="8" t="s">
        <v>27</v>
      </c>
      <c r="D318" s="9">
        <f t="shared" ref="D318:O318" si="27">SUM(D309:D316)</f>
        <v>21.4</v>
      </c>
      <c r="E318" s="9">
        <f t="shared" si="27"/>
        <v>19.899999999999999</v>
      </c>
      <c r="F318" s="9">
        <f t="shared" si="27"/>
        <v>81</v>
      </c>
      <c r="G318" s="9">
        <f t="shared" si="27"/>
        <v>580</v>
      </c>
      <c r="H318" s="9">
        <f t="shared" si="27"/>
        <v>431</v>
      </c>
      <c r="I318" s="9">
        <f t="shared" si="27"/>
        <v>44.1</v>
      </c>
      <c r="J318" s="9">
        <f t="shared" si="27"/>
        <v>281.89999999999998</v>
      </c>
      <c r="K318" s="9">
        <f t="shared" si="27"/>
        <v>2.13</v>
      </c>
      <c r="L318" s="9">
        <f t="shared" si="27"/>
        <v>0.23000000000000004</v>
      </c>
      <c r="M318" s="9">
        <f t="shared" si="27"/>
        <v>0.16999999999999998</v>
      </c>
      <c r="N318" s="9">
        <f t="shared" si="27"/>
        <v>2.06</v>
      </c>
      <c r="O318" s="9">
        <f t="shared" si="27"/>
        <v>1.9700000000000002</v>
      </c>
    </row>
    <row r="319" spans="1:15" x14ac:dyDescent="0.2">
      <c r="A319" s="150"/>
      <c r="B319" s="150"/>
      <c r="C319" s="149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</row>
    <row r="320" spans="1:15" x14ac:dyDescent="0.2">
      <c r="A320" s="15"/>
      <c r="B320" s="15"/>
      <c r="C320" s="20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x14ac:dyDescent="0.2">
      <c r="A321" s="7"/>
      <c r="B321" s="7"/>
      <c r="C321" s="23" t="s">
        <v>71</v>
      </c>
      <c r="D321" s="2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131" t="s">
        <v>5</v>
      </c>
      <c r="B322" s="131" t="s">
        <v>6</v>
      </c>
      <c r="C322" s="131" t="s">
        <v>7</v>
      </c>
      <c r="D322" s="131" t="s">
        <v>8</v>
      </c>
      <c r="E322" s="131" t="s">
        <v>9</v>
      </c>
      <c r="F322" s="131" t="s">
        <v>10</v>
      </c>
      <c r="G322" s="132" t="s">
        <v>11</v>
      </c>
      <c r="H322" s="131" t="s">
        <v>12</v>
      </c>
      <c r="I322" s="131"/>
      <c r="J322" s="131"/>
      <c r="K322" s="131"/>
      <c r="L322" s="131" t="s">
        <v>13</v>
      </c>
      <c r="M322" s="131"/>
      <c r="N322" s="131"/>
      <c r="O322" s="131"/>
    </row>
    <row r="323" spans="1:15" ht="39" customHeight="1" x14ac:dyDescent="0.2">
      <c r="A323" s="131"/>
      <c r="B323" s="131"/>
      <c r="C323" s="131"/>
      <c r="D323" s="131"/>
      <c r="E323" s="131"/>
      <c r="F323" s="131"/>
      <c r="G323" s="132"/>
      <c r="H323" s="1" t="s">
        <v>14</v>
      </c>
      <c r="I323" s="1" t="s">
        <v>15</v>
      </c>
      <c r="J323" s="1" t="s">
        <v>16</v>
      </c>
      <c r="K323" s="1" t="s">
        <v>17</v>
      </c>
      <c r="L323" s="1" t="s">
        <v>18</v>
      </c>
      <c r="M323" s="1" t="s">
        <v>19</v>
      </c>
      <c r="N323" s="1" t="s">
        <v>20</v>
      </c>
      <c r="O323" s="1" t="s">
        <v>21</v>
      </c>
    </row>
    <row r="324" spans="1:15" x14ac:dyDescent="0.2">
      <c r="A324" s="40"/>
      <c r="B324" s="40">
        <v>80</v>
      </c>
      <c r="C324" s="17" t="s">
        <v>172</v>
      </c>
      <c r="D324" s="40">
        <v>3.2</v>
      </c>
      <c r="E324" s="40">
        <v>8.8000000000000007</v>
      </c>
      <c r="F324" s="40">
        <v>16.7</v>
      </c>
      <c r="G324" s="41">
        <v>158</v>
      </c>
      <c r="H324" s="40">
        <v>38.299999999999997</v>
      </c>
      <c r="I324" s="40">
        <v>18.3</v>
      </c>
      <c r="J324" s="40">
        <v>58.3</v>
      </c>
      <c r="K324" s="40">
        <v>6.2</v>
      </c>
      <c r="L324" s="40">
        <v>0</v>
      </c>
      <c r="M324" s="40">
        <v>0.02</v>
      </c>
      <c r="N324" s="40">
        <v>0.17</v>
      </c>
      <c r="O324" s="40">
        <v>6.4</v>
      </c>
    </row>
    <row r="325" spans="1:15" ht="24" customHeight="1" x14ac:dyDescent="0.2">
      <c r="A325" s="43">
        <v>120</v>
      </c>
      <c r="B325" s="43" t="s">
        <v>57</v>
      </c>
      <c r="C325" s="17" t="s">
        <v>166</v>
      </c>
      <c r="D325" s="43">
        <v>3.21</v>
      </c>
      <c r="E325" s="43">
        <v>9.2100000000000009</v>
      </c>
      <c r="F325" s="43">
        <v>11.53</v>
      </c>
      <c r="G325" s="42">
        <v>125</v>
      </c>
      <c r="H325" s="43">
        <v>68.400000000000006</v>
      </c>
      <c r="I325" s="43">
        <v>32.4</v>
      </c>
      <c r="J325" s="43">
        <v>230.4</v>
      </c>
      <c r="K325" s="43">
        <v>0.96</v>
      </c>
      <c r="L325" s="43">
        <v>0</v>
      </c>
      <c r="M325" s="43">
        <v>7.0000000000000007E-2</v>
      </c>
      <c r="N325" s="43">
        <v>1.08</v>
      </c>
      <c r="O325" s="43">
        <v>25.9</v>
      </c>
    </row>
    <row r="326" spans="1:15" ht="25.5" x14ac:dyDescent="0.2">
      <c r="A326" s="119">
        <v>16</v>
      </c>
      <c r="B326" s="119" t="s">
        <v>158</v>
      </c>
      <c r="C326" s="130" t="s">
        <v>186</v>
      </c>
      <c r="D326" s="60">
        <v>13</v>
      </c>
      <c r="E326" s="60">
        <v>18.5</v>
      </c>
      <c r="F326" s="60">
        <v>40.1</v>
      </c>
      <c r="G326" s="61">
        <v>371</v>
      </c>
      <c r="H326" s="60">
        <v>19.3</v>
      </c>
      <c r="I326" s="60">
        <v>68</v>
      </c>
      <c r="J326" s="60">
        <v>15.4</v>
      </c>
      <c r="K326" s="60">
        <v>2.7</v>
      </c>
      <c r="L326" s="60">
        <v>0.18</v>
      </c>
      <c r="M326" s="60">
        <v>0.27</v>
      </c>
      <c r="N326" s="60">
        <v>0</v>
      </c>
      <c r="O326" s="60">
        <v>1.86</v>
      </c>
    </row>
    <row r="327" spans="1:15" x14ac:dyDescent="0.2">
      <c r="A327" s="4">
        <v>588</v>
      </c>
      <c r="B327" s="1">
        <v>200</v>
      </c>
      <c r="C327" s="5" t="s">
        <v>30</v>
      </c>
      <c r="D327" s="6">
        <v>0.6</v>
      </c>
      <c r="E327" s="6">
        <v>0</v>
      </c>
      <c r="F327" s="6">
        <v>30.8</v>
      </c>
      <c r="G327" s="6">
        <v>130</v>
      </c>
      <c r="H327" s="6">
        <v>24</v>
      </c>
      <c r="I327" s="6">
        <v>16</v>
      </c>
      <c r="J327" s="13">
        <v>22</v>
      </c>
      <c r="K327" s="13">
        <v>0.8</v>
      </c>
      <c r="L327" s="6">
        <v>0</v>
      </c>
      <c r="M327" s="6">
        <v>0</v>
      </c>
      <c r="N327" s="26">
        <v>0.04</v>
      </c>
      <c r="O327" s="6">
        <v>0</v>
      </c>
    </row>
    <row r="328" spans="1:15" x14ac:dyDescent="0.2">
      <c r="A328" s="4"/>
      <c r="B328" s="4">
        <v>40</v>
      </c>
      <c r="C328" s="5" t="s">
        <v>26</v>
      </c>
      <c r="D328" s="6">
        <v>5.5</v>
      </c>
      <c r="E328" s="6">
        <v>0.96</v>
      </c>
      <c r="F328" s="6">
        <v>37.1</v>
      </c>
      <c r="G328" s="6">
        <v>172</v>
      </c>
      <c r="H328" s="6">
        <v>24</v>
      </c>
      <c r="I328" s="6">
        <v>37.299999999999997</v>
      </c>
      <c r="J328" s="13">
        <v>98.7</v>
      </c>
      <c r="K328" s="13">
        <v>1.9</v>
      </c>
      <c r="L328" s="6">
        <v>0</v>
      </c>
      <c r="M328" s="6">
        <v>0.12</v>
      </c>
      <c r="N328" s="6">
        <v>0.96</v>
      </c>
      <c r="O328" s="6">
        <v>0</v>
      </c>
    </row>
    <row r="329" spans="1:15" x14ac:dyDescent="0.2">
      <c r="A329" s="4"/>
      <c r="B329" s="26">
        <v>50</v>
      </c>
      <c r="C329" s="5" t="s">
        <v>25</v>
      </c>
      <c r="D329" s="6">
        <v>4.5599999999999996</v>
      </c>
      <c r="E329" s="6">
        <v>0.36</v>
      </c>
      <c r="F329" s="6">
        <v>30.6</v>
      </c>
      <c r="G329" s="6">
        <v>140</v>
      </c>
      <c r="H329" s="6">
        <v>12</v>
      </c>
      <c r="I329" s="6">
        <v>8.4</v>
      </c>
      <c r="J329" s="13">
        <v>39</v>
      </c>
      <c r="K329" s="13">
        <v>0.6</v>
      </c>
      <c r="L329" s="6">
        <v>0</v>
      </c>
      <c r="M329" s="6">
        <v>0.06</v>
      </c>
      <c r="N329" s="6">
        <v>0.56000000000000005</v>
      </c>
      <c r="O329" s="6">
        <v>0</v>
      </c>
    </row>
    <row r="330" spans="1:15" x14ac:dyDescent="0.2">
      <c r="A330" s="4"/>
      <c r="B330" s="4"/>
      <c r="C330" s="5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x14ac:dyDescent="0.2">
      <c r="A331" s="4"/>
      <c r="B331" s="4"/>
      <c r="C331" s="5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x14ac:dyDescent="0.2">
      <c r="A332" s="2"/>
      <c r="B332" s="16"/>
      <c r="C332" s="29" t="s">
        <v>27</v>
      </c>
      <c r="D332" s="9">
        <f t="shared" ref="D332:O332" si="28">SUM(D324:D331)</f>
        <v>30.07</v>
      </c>
      <c r="E332" s="9">
        <f t="shared" si="28"/>
        <v>37.830000000000005</v>
      </c>
      <c r="F332" s="9">
        <f t="shared" si="28"/>
        <v>166.82999999999998</v>
      </c>
      <c r="G332" s="9">
        <f t="shared" si="28"/>
        <v>1096</v>
      </c>
      <c r="H332" s="9">
        <f t="shared" si="28"/>
        <v>186</v>
      </c>
      <c r="I332" s="9">
        <f t="shared" si="28"/>
        <v>180.4</v>
      </c>
      <c r="J332" s="9">
        <f t="shared" si="28"/>
        <v>463.79999999999995</v>
      </c>
      <c r="K332" s="9">
        <f t="shared" si="28"/>
        <v>13.16</v>
      </c>
      <c r="L332" s="9">
        <f t="shared" si="28"/>
        <v>0.18</v>
      </c>
      <c r="M332" s="9">
        <f t="shared" si="28"/>
        <v>0.54</v>
      </c>
      <c r="N332" s="9">
        <f t="shared" si="28"/>
        <v>2.81</v>
      </c>
      <c r="O332" s="9">
        <f t="shared" si="28"/>
        <v>34.159999999999997</v>
      </c>
    </row>
    <row r="333" spans="1:15" x14ac:dyDescent="0.2">
      <c r="A333" s="10"/>
      <c r="C333" s="24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x14ac:dyDescent="0.2">
      <c r="A334" s="7"/>
      <c r="B334" s="7"/>
      <c r="C334" s="23" t="s">
        <v>75</v>
      </c>
      <c r="D334" s="2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131" t="s">
        <v>5</v>
      </c>
      <c r="B335" s="131" t="s">
        <v>6</v>
      </c>
      <c r="C335" s="131" t="s">
        <v>7</v>
      </c>
      <c r="D335" s="131" t="s">
        <v>8</v>
      </c>
      <c r="E335" s="131" t="s">
        <v>9</v>
      </c>
      <c r="F335" s="131" t="s">
        <v>10</v>
      </c>
      <c r="G335" s="132" t="s">
        <v>11</v>
      </c>
      <c r="H335" s="131" t="s">
        <v>12</v>
      </c>
      <c r="I335" s="131"/>
      <c r="J335" s="131"/>
      <c r="K335" s="131"/>
      <c r="L335" s="131" t="s">
        <v>13</v>
      </c>
      <c r="M335" s="131"/>
      <c r="N335" s="131"/>
      <c r="O335" s="131"/>
    </row>
    <row r="336" spans="1:15" ht="39.75" customHeight="1" x14ac:dyDescent="0.2">
      <c r="A336" s="131"/>
      <c r="B336" s="131"/>
      <c r="C336" s="131"/>
      <c r="D336" s="131"/>
      <c r="E336" s="131"/>
      <c r="F336" s="131"/>
      <c r="G336" s="132"/>
      <c r="H336" s="1" t="s">
        <v>14</v>
      </c>
      <c r="I336" s="1" t="s">
        <v>15</v>
      </c>
      <c r="J336" s="1" t="s">
        <v>16</v>
      </c>
      <c r="K336" s="1" t="s">
        <v>17</v>
      </c>
      <c r="L336" s="1" t="s">
        <v>18</v>
      </c>
      <c r="M336" s="1" t="s">
        <v>19</v>
      </c>
      <c r="N336" s="1" t="s">
        <v>20</v>
      </c>
      <c r="O336" s="1" t="s">
        <v>21</v>
      </c>
    </row>
    <row r="337" spans="1:15" x14ac:dyDescent="0.2">
      <c r="A337" s="43"/>
      <c r="B337" s="43">
        <v>50</v>
      </c>
      <c r="C337" s="101" t="s">
        <v>139</v>
      </c>
      <c r="D337" s="6">
        <v>2.2799999999999998</v>
      </c>
      <c r="E337" s="6">
        <v>0.18</v>
      </c>
      <c r="F337" s="6">
        <v>15.3</v>
      </c>
      <c r="G337" s="6">
        <v>70</v>
      </c>
      <c r="H337" s="6">
        <v>6</v>
      </c>
      <c r="I337" s="6">
        <v>4.2</v>
      </c>
      <c r="J337" s="13">
        <v>19.5</v>
      </c>
      <c r="K337" s="13">
        <v>0.3</v>
      </c>
      <c r="L337" s="6">
        <v>0</v>
      </c>
      <c r="M337" s="6">
        <v>0.03</v>
      </c>
      <c r="N337" s="6">
        <v>0.28000000000000003</v>
      </c>
      <c r="O337" s="6">
        <v>0</v>
      </c>
    </row>
    <row r="338" spans="1:15" x14ac:dyDescent="0.2">
      <c r="A338" s="1"/>
      <c r="B338" s="1">
        <v>200</v>
      </c>
      <c r="C338" s="17" t="s">
        <v>34</v>
      </c>
      <c r="D338" s="1">
        <v>0.6</v>
      </c>
      <c r="E338" s="1">
        <v>0</v>
      </c>
      <c r="F338" s="1">
        <v>37.299999999999997</v>
      </c>
      <c r="G338" s="14">
        <v>120</v>
      </c>
      <c r="H338" s="1">
        <v>3</v>
      </c>
      <c r="I338" s="1">
        <v>0</v>
      </c>
      <c r="J338" s="1">
        <v>36</v>
      </c>
      <c r="K338" s="1">
        <v>0.4</v>
      </c>
      <c r="L338" s="1">
        <v>0</v>
      </c>
      <c r="M338" s="1">
        <v>0.04</v>
      </c>
      <c r="N338" s="1">
        <v>0</v>
      </c>
      <c r="O338" s="1">
        <v>0</v>
      </c>
    </row>
    <row r="339" spans="1:15" x14ac:dyDescent="0.2">
      <c r="A339" s="4"/>
      <c r="B339" s="4"/>
      <c r="C339" s="5" t="s">
        <v>74</v>
      </c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">
      <c r="A340" s="2"/>
      <c r="B340" s="16"/>
      <c r="C340" s="8" t="s">
        <v>27</v>
      </c>
      <c r="D340" s="9">
        <f>SUM(D337:D339)</f>
        <v>2.88</v>
      </c>
      <c r="E340" s="9">
        <f>SUM(E337:E339)</f>
        <v>0.18</v>
      </c>
      <c r="F340" s="9">
        <f t="shared" ref="F340:O340" si="29">SUM(F337:F338)</f>
        <v>52.599999999999994</v>
      </c>
      <c r="G340" s="9">
        <f t="shared" si="29"/>
        <v>190</v>
      </c>
      <c r="H340" s="9">
        <f t="shared" si="29"/>
        <v>9</v>
      </c>
      <c r="I340" s="9">
        <f t="shared" si="29"/>
        <v>4.2</v>
      </c>
      <c r="J340" s="9">
        <f t="shared" si="29"/>
        <v>55.5</v>
      </c>
      <c r="K340" s="9">
        <f t="shared" si="29"/>
        <v>0.7</v>
      </c>
      <c r="L340" s="9">
        <f t="shared" si="29"/>
        <v>0</v>
      </c>
      <c r="M340" s="9">
        <f t="shared" si="29"/>
        <v>7.0000000000000007E-2</v>
      </c>
      <c r="N340" s="9">
        <f t="shared" si="29"/>
        <v>0.28000000000000003</v>
      </c>
      <c r="O340" s="9">
        <f t="shared" si="29"/>
        <v>0</v>
      </c>
    </row>
    <row r="341" spans="1:15" x14ac:dyDescent="0.2">
      <c r="A341" s="150"/>
      <c r="B341" s="151"/>
      <c r="C341" s="149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</row>
    <row r="342" spans="1:15" x14ac:dyDescent="0.2">
      <c r="A342" s="15"/>
      <c r="B342" s="15"/>
      <c r="C342" s="20" t="s">
        <v>74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x14ac:dyDescent="0.2">
      <c r="A343" s="7"/>
      <c r="B343" s="7"/>
      <c r="C343" s="23" t="s">
        <v>76</v>
      </c>
      <c r="D343" s="2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131" t="s">
        <v>5</v>
      </c>
      <c r="B344" s="131" t="s">
        <v>6</v>
      </c>
      <c r="C344" s="131" t="s">
        <v>7</v>
      </c>
      <c r="D344" s="131" t="s">
        <v>8</v>
      </c>
      <c r="E344" s="131" t="s">
        <v>9</v>
      </c>
      <c r="F344" s="131" t="s">
        <v>10</v>
      </c>
      <c r="G344" s="132" t="s">
        <v>11</v>
      </c>
      <c r="H344" s="131" t="s">
        <v>12</v>
      </c>
      <c r="I344" s="131"/>
      <c r="J344" s="131"/>
      <c r="K344" s="131"/>
      <c r="L344" s="131" t="s">
        <v>13</v>
      </c>
      <c r="M344" s="131"/>
      <c r="N344" s="131"/>
      <c r="O344" s="131"/>
    </row>
    <row r="345" spans="1:15" ht="39.75" customHeight="1" x14ac:dyDescent="0.2">
      <c r="A345" s="131"/>
      <c r="B345" s="131"/>
      <c r="C345" s="131"/>
      <c r="D345" s="131"/>
      <c r="E345" s="131"/>
      <c r="F345" s="131"/>
      <c r="G345" s="132"/>
      <c r="H345" s="1" t="s">
        <v>14</v>
      </c>
      <c r="I345" s="1" t="s">
        <v>15</v>
      </c>
      <c r="J345" s="1" t="s">
        <v>16</v>
      </c>
      <c r="K345" s="1" t="s">
        <v>17</v>
      </c>
      <c r="L345" s="1" t="s">
        <v>18</v>
      </c>
      <c r="M345" s="1" t="s">
        <v>19</v>
      </c>
      <c r="N345" s="1" t="s">
        <v>20</v>
      </c>
      <c r="O345" s="1" t="s">
        <v>21</v>
      </c>
    </row>
    <row r="346" spans="1:15" x14ac:dyDescent="0.2">
      <c r="A346" s="60"/>
      <c r="B346" s="60">
        <v>80</v>
      </c>
      <c r="C346" s="17" t="s">
        <v>121</v>
      </c>
      <c r="D346" s="60">
        <v>3.2</v>
      </c>
      <c r="E346" s="60">
        <v>8.8000000000000007</v>
      </c>
      <c r="F346" s="60">
        <v>16.7</v>
      </c>
      <c r="G346" s="61">
        <v>158</v>
      </c>
      <c r="H346" s="60">
        <v>38.299999999999997</v>
      </c>
      <c r="I346" s="60">
        <v>18.3</v>
      </c>
      <c r="J346" s="60">
        <v>58.3</v>
      </c>
      <c r="K346" s="60">
        <v>6.2</v>
      </c>
      <c r="L346" s="60">
        <v>0</v>
      </c>
      <c r="M346" s="60">
        <v>0.02</v>
      </c>
      <c r="N346" s="60">
        <v>0.17</v>
      </c>
      <c r="O346" s="60">
        <v>6.4</v>
      </c>
    </row>
    <row r="347" spans="1:15" x14ac:dyDescent="0.2">
      <c r="A347" s="119" t="s">
        <v>173</v>
      </c>
      <c r="B347" s="119">
        <v>230</v>
      </c>
      <c r="C347" s="130" t="s">
        <v>187</v>
      </c>
      <c r="D347" s="1">
        <v>18.5</v>
      </c>
      <c r="E347" s="1">
        <v>16.2</v>
      </c>
      <c r="F347" s="1">
        <v>18.5</v>
      </c>
      <c r="G347" s="14">
        <v>294</v>
      </c>
      <c r="H347" s="1">
        <v>112</v>
      </c>
      <c r="I347" s="1">
        <v>54</v>
      </c>
      <c r="J347" s="1">
        <v>0</v>
      </c>
      <c r="K347" s="1">
        <v>2.2000000000000002</v>
      </c>
      <c r="L347" s="1">
        <v>0.02</v>
      </c>
      <c r="M347" s="1">
        <v>0.11</v>
      </c>
      <c r="N347" s="1">
        <v>0</v>
      </c>
      <c r="O347" s="1">
        <v>27.2</v>
      </c>
    </row>
    <row r="348" spans="1:15" x14ac:dyDescent="0.2">
      <c r="A348" s="1">
        <v>472</v>
      </c>
      <c r="B348" s="1">
        <v>250</v>
      </c>
      <c r="C348" s="17" t="s">
        <v>37</v>
      </c>
      <c r="D348" s="1">
        <v>5</v>
      </c>
      <c r="E348" s="1">
        <v>8.19</v>
      </c>
      <c r="F348" s="1">
        <v>26.7</v>
      </c>
      <c r="G348" s="14">
        <v>244</v>
      </c>
      <c r="H348" s="1">
        <v>144</v>
      </c>
      <c r="I348" s="1">
        <v>50</v>
      </c>
      <c r="J348" s="1">
        <v>100</v>
      </c>
      <c r="K348" s="1">
        <v>2</v>
      </c>
      <c r="L348" s="1">
        <v>0</v>
      </c>
      <c r="M348" s="1">
        <v>0.08</v>
      </c>
      <c r="N348" s="1">
        <v>1.83</v>
      </c>
      <c r="O348" s="1">
        <v>50</v>
      </c>
    </row>
    <row r="349" spans="1:15" x14ac:dyDescent="0.2">
      <c r="A349" s="1">
        <v>628</v>
      </c>
      <c r="B349" s="1">
        <v>200</v>
      </c>
      <c r="C349" s="17" t="s">
        <v>53</v>
      </c>
      <c r="D349" s="1">
        <v>0.3</v>
      </c>
      <c r="E349" s="1">
        <v>0.1</v>
      </c>
      <c r="F349" s="1">
        <v>15.2</v>
      </c>
      <c r="G349" s="14">
        <v>61</v>
      </c>
      <c r="H349" s="1">
        <v>17</v>
      </c>
      <c r="I349" s="1">
        <v>7</v>
      </c>
      <c r="J349" s="1">
        <v>32</v>
      </c>
      <c r="K349" s="1">
        <v>0.9</v>
      </c>
      <c r="L349" s="1">
        <v>0</v>
      </c>
      <c r="M349" s="1">
        <v>0.06</v>
      </c>
      <c r="N349" s="1">
        <v>0.48</v>
      </c>
      <c r="O349" s="1">
        <v>0</v>
      </c>
    </row>
    <row r="350" spans="1:15" x14ac:dyDescent="0.2">
      <c r="A350" s="1"/>
      <c r="B350" s="1">
        <v>40</v>
      </c>
      <c r="C350" s="17" t="s">
        <v>26</v>
      </c>
      <c r="D350" s="1">
        <v>4.0999999999999996</v>
      </c>
      <c r="E350" s="1">
        <v>0.72</v>
      </c>
      <c r="F350" s="1">
        <v>27.8</v>
      </c>
      <c r="G350" s="14">
        <v>129</v>
      </c>
      <c r="H350" s="1">
        <v>18</v>
      </c>
      <c r="I350" s="1">
        <v>28</v>
      </c>
      <c r="J350" s="1">
        <v>74</v>
      </c>
      <c r="K350" s="1">
        <v>1.4</v>
      </c>
      <c r="L350" s="1">
        <v>0</v>
      </c>
      <c r="M350" s="1">
        <v>0.09</v>
      </c>
      <c r="N350" s="1">
        <v>0.72</v>
      </c>
      <c r="O350" s="1">
        <v>0</v>
      </c>
    </row>
    <row r="351" spans="1:15" x14ac:dyDescent="0.2">
      <c r="A351" s="1"/>
      <c r="B351" s="4">
        <v>50</v>
      </c>
      <c r="C351" s="5" t="s">
        <v>25</v>
      </c>
      <c r="D351" s="6">
        <v>3.8</v>
      </c>
      <c r="E351" s="6">
        <v>0.3</v>
      </c>
      <c r="F351" s="6">
        <v>25.5</v>
      </c>
      <c r="G351" s="6">
        <v>117</v>
      </c>
      <c r="H351" s="6">
        <v>10</v>
      </c>
      <c r="I351" s="6">
        <v>7</v>
      </c>
      <c r="J351" s="13">
        <v>32.5</v>
      </c>
      <c r="K351" s="13">
        <v>0.5</v>
      </c>
      <c r="L351" s="6">
        <v>0</v>
      </c>
      <c r="M351" s="6">
        <v>0.05</v>
      </c>
      <c r="N351" s="6">
        <v>0.47</v>
      </c>
      <c r="O351" s="6">
        <v>0</v>
      </c>
    </row>
    <row r="352" spans="1:15" x14ac:dyDescent="0.2">
      <c r="A352" s="4"/>
      <c r="B352" s="4"/>
      <c r="C352" s="5"/>
      <c r="D352" s="6"/>
      <c r="E352" s="6"/>
      <c r="F352" s="6"/>
      <c r="G352" s="6"/>
      <c r="H352" s="6"/>
      <c r="I352" s="6"/>
      <c r="J352" s="13"/>
      <c r="K352" s="13"/>
      <c r="L352" s="6"/>
      <c r="M352" s="6"/>
      <c r="N352" s="6"/>
      <c r="O352" s="6"/>
    </row>
    <row r="353" spans="1:15" x14ac:dyDescent="0.2">
      <c r="A353" s="2"/>
      <c r="B353" s="16"/>
      <c r="C353" s="8" t="s">
        <v>27</v>
      </c>
      <c r="D353" s="9">
        <f t="shared" ref="D353:O353" si="30">SUM(D346:D351)</f>
        <v>34.9</v>
      </c>
      <c r="E353" s="9">
        <f t="shared" si="30"/>
        <v>34.309999999999995</v>
      </c>
      <c r="F353" s="9">
        <f t="shared" si="30"/>
        <v>130.4</v>
      </c>
      <c r="G353" s="9">
        <f t="shared" si="30"/>
        <v>1003</v>
      </c>
      <c r="H353" s="9">
        <f t="shared" si="30"/>
        <v>339.3</v>
      </c>
      <c r="I353" s="9">
        <f t="shared" si="30"/>
        <v>164.3</v>
      </c>
      <c r="J353" s="9">
        <f t="shared" si="30"/>
        <v>296.8</v>
      </c>
      <c r="K353" s="9">
        <f t="shared" si="30"/>
        <v>13.200000000000001</v>
      </c>
      <c r="L353" s="9">
        <f t="shared" si="30"/>
        <v>0.02</v>
      </c>
      <c r="M353" s="9">
        <f t="shared" si="30"/>
        <v>0.41</v>
      </c>
      <c r="N353" s="9">
        <f t="shared" si="30"/>
        <v>3.67</v>
      </c>
      <c r="O353" s="9">
        <f t="shared" si="30"/>
        <v>83.6</v>
      </c>
    </row>
    <row r="354" spans="1:15" x14ac:dyDescent="0.2">
      <c r="E354" s="19"/>
    </row>
    <row r="355" spans="1:15" x14ac:dyDescent="0.2">
      <c r="A355" s="15"/>
      <c r="B355" s="15"/>
      <c r="C355" s="20" t="s">
        <v>78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x14ac:dyDescent="0.2">
      <c r="A356" s="131" t="s">
        <v>5</v>
      </c>
      <c r="B356" s="131" t="s">
        <v>6</v>
      </c>
      <c r="C356" s="131" t="s">
        <v>7</v>
      </c>
      <c r="D356" s="131" t="s">
        <v>8</v>
      </c>
      <c r="E356" s="131" t="s">
        <v>9</v>
      </c>
      <c r="F356" s="131" t="s">
        <v>10</v>
      </c>
      <c r="G356" s="132" t="s">
        <v>11</v>
      </c>
      <c r="H356" s="131" t="s">
        <v>12</v>
      </c>
      <c r="I356" s="131"/>
      <c r="J356" s="131"/>
      <c r="K356" s="131"/>
      <c r="L356" s="131" t="s">
        <v>13</v>
      </c>
      <c r="M356" s="131"/>
      <c r="N356" s="131"/>
      <c r="O356" s="131"/>
    </row>
    <row r="357" spans="1:15" ht="39.75" customHeight="1" x14ac:dyDescent="0.2">
      <c r="A357" s="131"/>
      <c r="B357" s="131"/>
      <c r="C357" s="131"/>
      <c r="D357" s="131"/>
      <c r="E357" s="131"/>
      <c r="F357" s="131"/>
      <c r="G357" s="132"/>
      <c r="H357" s="1" t="s">
        <v>14</v>
      </c>
      <c r="I357" s="1" t="s">
        <v>15</v>
      </c>
      <c r="J357" s="1" t="s">
        <v>16</v>
      </c>
      <c r="K357" s="1" t="s">
        <v>17</v>
      </c>
      <c r="L357" s="1" t="s">
        <v>18</v>
      </c>
      <c r="M357" s="1" t="s">
        <v>19</v>
      </c>
      <c r="N357" s="1" t="s">
        <v>20</v>
      </c>
      <c r="O357" s="1" t="s">
        <v>21</v>
      </c>
    </row>
    <row r="358" spans="1:15" x14ac:dyDescent="0.2">
      <c r="A358" s="1"/>
      <c r="B358" s="25">
        <v>200</v>
      </c>
      <c r="C358" s="17" t="s">
        <v>39</v>
      </c>
      <c r="D358" s="6">
        <v>6</v>
      </c>
      <c r="E358" s="6">
        <v>12</v>
      </c>
      <c r="F358" s="6">
        <v>8.3000000000000007</v>
      </c>
      <c r="G358" s="6">
        <v>171</v>
      </c>
      <c r="H358" s="6">
        <v>248</v>
      </c>
      <c r="I358" s="6">
        <v>28</v>
      </c>
      <c r="J358" s="6">
        <v>184</v>
      </c>
      <c r="K358" s="6">
        <v>0.2</v>
      </c>
      <c r="L358" s="6">
        <v>0.03</v>
      </c>
      <c r="M358" s="6">
        <v>0.04</v>
      </c>
      <c r="N358" s="6">
        <v>0.3</v>
      </c>
      <c r="O358" s="6">
        <v>0.7</v>
      </c>
    </row>
    <row r="359" spans="1:15" x14ac:dyDescent="0.2">
      <c r="A359" s="4">
        <v>413</v>
      </c>
      <c r="B359" s="26">
        <v>100</v>
      </c>
      <c r="C359" s="104" t="s">
        <v>149</v>
      </c>
      <c r="D359" s="99">
        <v>10.199999999999999</v>
      </c>
      <c r="E359" s="99">
        <v>15.9</v>
      </c>
      <c r="F359" s="99">
        <v>31.1</v>
      </c>
      <c r="G359" s="98">
        <v>308</v>
      </c>
      <c r="H359" s="99">
        <v>27</v>
      </c>
      <c r="I359" s="99">
        <v>38</v>
      </c>
      <c r="J359" s="99">
        <v>0.09</v>
      </c>
      <c r="K359" s="99">
        <v>0.6</v>
      </c>
      <c r="L359" s="99">
        <v>0</v>
      </c>
      <c r="M359" s="99">
        <v>0.04</v>
      </c>
      <c r="N359" s="99">
        <v>0.6</v>
      </c>
      <c r="O359" s="99">
        <v>0</v>
      </c>
    </row>
    <row r="360" spans="1:15" x14ac:dyDescent="0.2">
      <c r="A360" s="4"/>
      <c r="B360" s="4"/>
      <c r="C360" s="5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2">
      <c r="A361" s="4"/>
      <c r="C361" s="4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">
      <c r="A362" s="2"/>
      <c r="B362" s="16"/>
      <c r="C362" s="8" t="s">
        <v>27</v>
      </c>
      <c r="D362" s="9">
        <f>SUM(D358:D360)</f>
        <v>16.2</v>
      </c>
      <c r="E362" s="9">
        <f>SUM(E358:E360)</f>
        <v>27.9</v>
      </c>
      <c r="F362" s="9">
        <f>SUM(F358:F360)</f>
        <v>39.400000000000006</v>
      </c>
      <c r="G362" s="9">
        <f>SUM(G358:G360)</f>
        <v>479</v>
      </c>
      <c r="H362" s="9">
        <f>SUM(H358:H360)</f>
        <v>275</v>
      </c>
      <c r="I362" s="9">
        <f t="shared" ref="I362:O362" si="31">SUM(I357:I360)</f>
        <v>66</v>
      </c>
      <c r="J362" s="9">
        <f t="shared" si="31"/>
        <v>184.09</v>
      </c>
      <c r="K362" s="9">
        <f t="shared" si="31"/>
        <v>0.8</v>
      </c>
      <c r="L362" s="9">
        <f t="shared" si="31"/>
        <v>0.03</v>
      </c>
      <c r="M362" s="9">
        <f t="shared" si="31"/>
        <v>0.08</v>
      </c>
      <c r="N362" s="9">
        <f t="shared" si="31"/>
        <v>0.89999999999999991</v>
      </c>
      <c r="O362" s="9">
        <f t="shared" si="31"/>
        <v>0.7</v>
      </c>
    </row>
    <row r="363" spans="1:15" x14ac:dyDescent="0.2">
      <c r="A363" s="4"/>
      <c r="B363" s="4"/>
      <c r="C363" s="5" t="s">
        <v>79</v>
      </c>
      <c r="D363" s="9">
        <v>101.14</v>
      </c>
      <c r="E363" s="9">
        <v>73</v>
      </c>
      <c r="F363" s="9">
        <v>491.1</v>
      </c>
      <c r="G363" s="9">
        <v>3002</v>
      </c>
      <c r="H363" s="152">
        <v>1240</v>
      </c>
      <c r="I363" s="9">
        <v>447.8</v>
      </c>
      <c r="J363" s="9">
        <v>1804.8</v>
      </c>
      <c r="K363" s="9">
        <v>23.37</v>
      </c>
      <c r="L363" s="9">
        <v>0.5</v>
      </c>
      <c r="M363" s="9">
        <v>0.88</v>
      </c>
      <c r="N363" s="9">
        <v>13.14</v>
      </c>
      <c r="O363" s="152">
        <v>248.16</v>
      </c>
    </row>
    <row r="364" spans="1:15" x14ac:dyDescent="0.2">
      <c r="A364" s="50"/>
      <c r="B364" s="50"/>
      <c r="C364" s="51"/>
      <c r="D364" s="52"/>
      <c r="E364" s="52"/>
      <c r="F364" s="52"/>
      <c r="G364" s="52"/>
      <c r="H364" s="153"/>
      <c r="I364" s="52"/>
      <c r="J364" s="52"/>
      <c r="K364" s="52"/>
      <c r="L364" s="52"/>
      <c r="M364" s="52"/>
      <c r="N364" s="52"/>
      <c r="O364" s="153"/>
    </row>
    <row r="365" spans="1:15" x14ac:dyDescent="0.2">
      <c r="A365" s="50"/>
      <c r="B365" s="50"/>
      <c r="C365" s="51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</row>
    <row r="366" spans="1:15" x14ac:dyDescent="0.2">
      <c r="A366" s="50"/>
      <c r="B366" s="50"/>
      <c r="C366" s="51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</row>
    <row r="367" spans="1:15" x14ac:dyDescent="0.2">
      <c r="A367" s="133" t="s">
        <v>128</v>
      </c>
      <c r="B367" s="133"/>
      <c r="C367" s="133"/>
      <c r="D367" s="133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x14ac:dyDescent="0.2">
      <c r="A368" s="134" t="s">
        <v>81</v>
      </c>
      <c r="B368" s="134"/>
      <c r="C368" s="20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9.75" customHeight="1" x14ac:dyDescent="0.2">
      <c r="A369" s="135"/>
      <c r="B369" s="135"/>
      <c r="C369" s="135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x14ac:dyDescent="0.2">
      <c r="A370" s="3"/>
      <c r="B370" s="3"/>
      <c r="C370" s="3" t="s">
        <v>42</v>
      </c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131" t="s">
        <v>5</v>
      </c>
      <c r="B371" s="131" t="s">
        <v>6</v>
      </c>
      <c r="C371" s="131" t="s">
        <v>7</v>
      </c>
      <c r="D371" s="131" t="s">
        <v>8</v>
      </c>
      <c r="E371" s="131" t="s">
        <v>9</v>
      </c>
      <c r="F371" s="131" t="s">
        <v>10</v>
      </c>
      <c r="G371" s="132" t="s">
        <v>11</v>
      </c>
      <c r="H371" s="131" t="s">
        <v>12</v>
      </c>
      <c r="I371" s="131"/>
      <c r="J371" s="131"/>
      <c r="K371" s="131"/>
      <c r="L371" s="131" t="s">
        <v>13</v>
      </c>
      <c r="M371" s="131"/>
      <c r="N371" s="131"/>
      <c r="O371" s="131"/>
    </row>
    <row r="372" spans="1:15" ht="37.5" customHeight="1" x14ac:dyDescent="0.2">
      <c r="A372" s="131"/>
      <c r="B372" s="131"/>
      <c r="C372" s="131"/>
      <c r="D372" s="131"/>
      <c r="E372" s="131"/>
      <c r="F372" s="131"/>
      <c r="G372" s="132"/>
      <c r="H372" s="44" t="s">
        <v>14</v>
      </c>
      <c r="I372" s="44" t="s">
        <v>15</v>
      </c>
      <c r="J372" s="44" t="s">
        <v>16</v>
      </c>
      <c r="K372" s="44" t="s">
        <v>17</v>
      </c>
      <c r="L372" s="44" t="s">
        <v>18</v>
      </c>
      <c r="M372" s="44" t="s">
        <v>19</v>
      </c>
      <c r="N372" s="44" t="s">
        <v>20</v>
      </c>
      <c r="O372" s="44" t="s">
        <v>21</v>
      </c>
    </row>
    <row r="373" spans="1:15" ht="25.5" x14ac:dyDescent="0.2">
      <c r="A373" s="119">
        <v>276</v>
      </c>
      <c r="B373" s="119">
        <v>250</v>
      </c>
      <c r="C373" s="130" t="s">
        <v>188</v>
      </c>
      <c r="D373" s="49">
        <v>16.399999999999999</v>
      </c>
      <c r="E373" s="49">
        <v>19.3</v>
      </c>
      <c r="F373" s="49">
        <v>57.7</v>
      </c>
      <c r="G373" s="48">
        <v>481.9</v>
      </c>
      <c r="H373" s="49">
        <v>19.399999999999999</v>
      </c>
      <c r="I373" s="49">
        <v>20.8</v>
      </c>
      <c r="J373" s="49">
        <v>44.6</v>
      </c>
      <c r="K373" s="49">
        <v>16.399999999999999</v>
      </c>
      <c r="L373" s="49">
        <v>0.05</v>
      </c>
      <c r="M373" s="49">
        <v>0.06</v>
      </c>
      <c r="N373" s="49">
        <v>0.5</v>
      </c>
      <c r="O373" s="49">
        <v>1.25</v>
      </c>
    </row>
    <row r="374" spans="1:15" x14ac:dyDescent="0.2">
      <c r="A374" s="4">
        <v>642</v>
      </c>
      <c r="B374" s="4">
        <v>200</v>
      </c>
      <c r="C374" s="5" t="s">
        <v>116</v>
      </c>
      <c r="D374" s="6">
        <v>6</v>
      </c>
      <c r="E374" s="6">
        <v>6.3</v>
      </c>
      <c r="F374" s="6">
        <v>20.399999999999999</v>
      </c>
      <c r="G374" s="6">
        <v>156</v>
      </c>
      <c r="H374" s="6">
        <v>183</v>
      </c>
      <c r="I374" s="6">
        <v>23.3</v>
      </c>
      <c r="J374" s="6">
        <v>153.30000000000001</v>
      </c>
      <c r="K374" s="6">
        <v>0.39</v>
      </c>
      <c r="L374" s="6">
        <v>0.03</v>
      </c>
      <c r="M374" s="6">
        <v>0.06</v>
      </c>
      <c r="N374" s="6">
        <v>0.19</v>
      </c>
      <c r="O374" s="6">
        <v>1.6</v>
      </c>
    </row>
    <row r="375" spans="1:15" x14ac:dyDescent="0.2">
      <c r="A375" s="88">
        <v>8</v>
      </c>
      <c r="B375" s="88">
        <v>60</v>
      </c>
      <c r="C375" s="89" t="s">
        <v>178</v>
      </c>
      <c r="D375" s="126">
        <v>6.6</v>
      </c>
      <c r="E375" s="126">
        <v>12.7</v>
      </c>
      <c r="F375" s="126">
        <v>10.6</v>
      </c>
      <c r="G375" s="126">
        <v>183.2</v>
      </c>
      <c r="H375" s="126">
        <v>12</v>
      </c>
      <c r="I375" s="126">
        <v>3.1</v>
      </c>
      <c r="J375" s="127">
        <v>14</v>
      </c>
      <c r="K375" s="127">
        <v>4.2</v>
      </c>
      <c r="L375" s="126">
        <v>4.0999999999999996</v>
      </c>
      <c r="M375" s="126">
        <v>5.0999999999999996</v>
      </c>
      <c r="N375" s="126">
        <v>11</v>
      </c>
      <c r="O375" s="126">
        <v>0.8</v>
      </c>
    </row>
    <row r="376" spans="1:15" x14ac:dyDescent="0.2">
      <c r="A376" s="88"/>
      <c r="B376" s="88"/>
      <c r="C376" s="89"/>
      <c r="D376" s="126"/>
      <c r="E376" s="126"/>
      <c r="F376" s="126"/>
      <c r="G376" s="126"/>
      <c r="H376" s="126"/>
      <c r="I376" s="126"/>
      <c r="J376" s="127"/>
      <c r="K376" s="127"/>
      <c r="L376" s="126"/>
      <c r="M376" s="126"/>
      <c r="N376" s="126"/>
      <c r="O376" s="126"/>
    </row>
    <row r="377" spans="1:15" x14ac:dyDescent="0.2">
      <c r="A377" s="88"/>
      <c r="B377" s="88"/>
      <c r="C377" s="89"/>
      <c r="D377" s="126"/>
      <c r="E377" s="126"/>
      <c r="F377" s="126"/>
      <c r="G377" s="126"/>
      <c r="H377" s="126"/>
      <c r="I377" s="126"/>
      <c r="J377" s="127"/>
      <c r="K377" s="127"/>
      <c r="L377" s="126"/>
      <c r="M377" s="126"/>
      <c r="N377" s="126"/>
      <c r="O377" s="126"/>
    </row>
    <row r="378" spans="1:15" x14ac:dyDescent="0.2">
      <c r="A378" s="4"/>
      <c r="B378" s="4"/>
      <c r="C378" s="5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x14ac:dyDescent="0.2">
      <c r="A379" s="2"/>
      <c r="B379" s="2"/>
      <c r="C379" s="8" t="s">
        <v>27</v>
      </c>
      <c r="D379" s="9">
        <f>SUM(D371:D375)</f>
        <v>29</v>
      </c>
      <c r="E379" s="9">
        <f>SUM(E371:E375)</f>
        <v>38.299999999999997</v>
      </c>
      <c r="F379" s="9">
        <f>SUM(F371:F375)</f>
        <v>88.699999999999989</v>
      </c>
      <c r="G379" s="9">
        <f>SUM(G371:G375)</f>
        <v>821.09999999999991</v>
      </c>
      <c r="H379" s="9">
        <f>SUM(H371:H375)</f>
        <v>214.4</v>
      </c>
      <c r="I379" s="9">
        <f>SUM(I371:I375)</f>
        <v>47.2</v>
      </c>
      <c r="J379" s="9">
        <f>SUM(J371:J375)</f>
        <v>211.9</v>
      </c>
      <c r="K379" s="9">
        <f>SUM(K371:K375)</f>
        <v>20.99</v>
      </c>
      <c r="L379" s="9">
        <f>SUM(L371:L375)</f>
        <v>4.18</v>
      </c>
      <c r="M379" s="9">
        <f>SUM(M371:M375)</f>
        <v>5.22</v>
      </c>
      <c r="N379" s="9">
        <f>SUM(N371:N375)</f>
        <v>11.69</v>
      </c>
      <c r="O379" s="9">
        <f>SUM(O371:O375)</f>
        <v>3.6500000000000004</v>
      </c>
    </row>
    <row r="380" spans="1:15" x14ac:dyDescent="0.2">
      <c r="A380" s="47"/>
      <c r="B380" s="47"/>
      <c r="C380" s="20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x14ac:dyDescent="0.2">
      <c r="A381" s="46"/>
      <c r="B381" s="46"/>
      <c r="C381" s="23" t="s">
        <v>71</v>
      </c>
      <c r="D381" s="2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131" t="s">
        <v>5</v>
      </c>
      <c r="B382" s="131" t="s">
        <v>6</v>
      </c>
      <c r="C382" s="131" t="s">
        <v>7</v>
      </c>
      <c r="D382" s="131" t="s">
        <v>8</v>
      </c>
      <c r="E382" s="131" t="s">
        <v>9</v>
      </c>
      <c r="F382" s="131" t="s">
        <v>10</v>
      </c>
      <c r="G382" s="132" t="s">
        <v>11</v>
      </c>
      <c r="H382" s="131" t="s">
        <v>12</v>
      </c>
      <c r="I382" s="131"/>
      <c r="J382" s="131"/>
      <c r="K382" s="131"/>
      <c r="L382" s="131" t="s">
        <v>13</v>
      </c>
      <c r="M382" s="131"/>
      <c r="N382" s="131"/>
      <c r="O382" s="131"/>
    </row>
    <row r="383" spans="1:15" ht="36.75" customHeight="1" x14ac:dyDescent="0.2">
      <c r="A383" s="131"/>
      <c r="B383" s="131"/>
      <c r="C383" s="131"/>
      <c r="D383" s="131"/>
      <c r="E383" s="131"/>
      <c r="F383" s="131"/>
      <c r="G383" s="132"/>
      <c r="H383" s="44" t="s">
        <v>14</v>
      </c>
      <c r="I383" s="44" t="s">
        <v>15</v>
      </c>
      <c r="J383" s="44" t="s">
        <v>16</v>
      </c>
      <c r="K383" s="44" t="s">
        <v>17</v>
      </c>
      <c r="L383" s="44" t="s">
        <v>18</v>
      </c>
      <c r="M383" s="44" t="s">
        <v>19</v>
      </c>
      <c r="N383" s="44" t="s">
        <v>20</v>
      </c>
      <c r="O383" s="44" t="s">
        <v>21</v>
      </c>
    </row>
    <row r="384" spans="1:15" ht="12.75" customHeight="1" x14ac:dyDescent="0.2">
      <c r="A384" s="54">
        <v>24</v>
      </c>
      <c r="B384" s="54">
        <v>80</v>
      </c>
      <c r="C384" s="101" t="s">
        <v>133</v>
      </c>
      <c r="D384" s="54">
        <v>1.5</v>
      </c>
      <c r="E384" s="54">
        <v>3</v>
      </c>
      <c r="F384" s="54">
        <v>10.5</v>
      </c>
      <c r="G384" s="55">
        <v>74</v>
      </c>
      <c r="H384" s="54">
        <v>53</v>
      </c>
      <c r="I384" s="54">
        <v>34</v>
      </c>
      <c r="J384" s="54">
        <v>53</v>
      </c>
      <c r="K384" s="54">
        <v>0.6</v>
      </c>
      <c r="L384" s="54">
        <v>0.02</v>
      </c>
      <c r="M384" s="54">
        <v>0.06</v>
      </c>
      <c r="N384" s="54">
        <v>0.9</v>
      </c>
      <c r="O384" s="54">
        <v>5.3</v>
      </c>
    </row>
    <row r="385" spans="1:15" ht="29.25" customHeight="1" x14ac:dyDescent="0.2">
      <c r="A385" s="119">
        <v>136</v>
      </c>
      <c r="B385" s="119">
        <v>300</v>
      </c>
      <c r="C385" s="130" t="s">
        <v>189</v>
      </c>
      <c r="D385" s="99">
        <v>5.2</v>
      </c>
      <c r="E385" s="99">
        <v>5.8</v>
      </c>
      <c r="F385" s="99">
        <v>27.4</v>
      </c>
      <c r="G385" s="98">
        <v>184</v>
      </c>
      <c r="H385" s="99">
        <v>60</v>
      </c>
      <c r="I385" s="99">
        <v>46</v>
      </c>
      <c r="J385" s="99">
        <v>313</v>
      </c>
      <c r="K385" s="99">
        <v>1.8</v>
      </c>
      <c r="L385" s="99">
        <v>0</v>
      </c>
      <c r="M385" s="99">
        <v>0.01</v>
      </c>
      <c r="N385" s="99">
        <v>1.7</v>
      </c>
      <c r="O385" s="99">
        <v>18</v>
      </c>
    </row>
    <row r="386" spans="1:15" ht="14.25" customHeight="1" x14ac:dyDescent="0.2">
      <c r="A386" s="105">
        <v>294</v>
      </c>
      <c r="B386" s="105" t="s">
        <v>167</v>
      </c>
      <c r="C386" s="130" t="s">
        <v>168</v>
      </c>
      <c r="D386" s="6">
        <v>11.8</v>
      </c>
      <c r="E386" s="6">
        <v>14</v>
      </c>
      <c r="F386" s="6">
        <v>14.5</v>
      </c>
      <c r="G386" s="6">
        <v>202</v>
      </c>
      <c r="H386" s="6">
        <v>35.9</v>
      </c>
      <c r="I386" s="6">
        <v>35.299999999999997</v>
      </c>
      <c r="J386" s="13">
        <v>0</v>
      </c>
      <c r="K386" s="13">
        <v>1.74</v>
      </c>
      <c r="L386" s="6">
        <v>0.34</v>
      </c>
      <c r="M386" s="6">
        <v>0.03</v>
      </c>
      <c r="N386" s="105">
        <v>4</v>
      </c>
      <c r="O386" s="6">
        <v>8.3000000000000007</v>
      </c>
    </row>
    <row r="387" spans="1:15" ht="25.5" x14ac:dyDescent="0.2">
      <c r="A387" s="62">
        <v>127</v>
      </c>
      <c r="B387" s="62">
        <v>200</v>
      </c>
      <c r="C387" s="17" t="s">
        <v>150</v>
      </c>
      <c r="D387" s="62">
        <v>4.1399999999999997</v>
      </c>
      <c r="E387" s="62">
        <v>6.8</v>
      </c>
      <c r="F387" s="62">
        <v>35</v>
      </c>
      <c r="G387" s="63">
        <v>212</v>
      </c>
      <c r="H387" s="62">
        <v>56</v>
      </c>
      <c r="I387" s="62">
        <v>42.6</v>
      </c>
      <c r="J387" s="62">
        <v>120</v>
      </c>
      <c r="K387" s="62">
        <v>0</v>
      </c>
      <c r="L387" s="62">
        <v>0</v>
      </c>
      <c r="M387" s="62">
        <v>0.2</v>
      </c>
      <c r="N387" s="62">
        <v>2.14</v>
      </c>
      <c r="O387" s="62">
        <v>3.34</v>
      </c>
    </row>
    <row r="388" spans="1:15" x14ac:dyDescent="0.2">
      <c r="A388" s="4">
        <v>588</v>
      </c>
      <c r="B388" s="4">
        <v>200</v>
      </c>
      <c r="C388" s="104" t="s">
        <v>30</v>
      </c>
      <c r="D388" s="99">
        <v>0.6</v>
      </c>
      <c r="E388" s="99">
        <v>0</v>
      </c>
      <c r="F388" s="99">
        <v>31</v>
      </c>
      <c r="G388" s="98">
        <v>130</v>
      </c>
      <c r="H388" s="99">
        <v>24</v>
      </c>
      <c r="I388" s="99">
        <v>16</v>
      </c>
      <c r="J388" s="99">
        <v>22</v>
      </c>
      <c r="K388" s="99">
        <v>0.8</v>
      </c>
      <c r="L388" s="99">
        <v>0.04</v>
      </c>
      <c r="M388" s="99">
        <v>0.3</v>
      </c>
      <c r="N388" s="99">
        <v>0</v>
      </c>
      <c r="O388" s="99">
        <v>0</v>
      </c>
    </row>
    <row r="389" spans="1:15" x14ac:dyDescent="0.2">
      <c r="A389" s="4"/>
      <c r="B389" s="4">
        <v>40</v>
      </c>
      <c r="C389" s="5" t="s">
        <v>26</v>
      </c>
      <c r="D389" s="6">
        <v>5.5</v>
      </c>
      <c r="E389" s="6">
        <v>0.96</v>
      </c>
      <c r="F389" s="6">
        <v>37.1</v>
      </c>
      <c r="G389" s="6">
        <v>172</v>
      </c>
      <c r="H389" s="6">
        <v>24</v>
      </c>
      <c r="I389" s="6">
        <v>37.299999999999997</v>
      </c>
      <c r="J389" s="13">
        <v>98.7</v>
      </c>
      <c r="K389" s="13">
        <v>1.9</v>
      </c>
      <c r="L389" s="6">
        <v>0</v>
      </c>
      <c r="M389" s="6">
        <v>0.12</v>
      </c>
      <c r="N389" s="6">
        <v>0.96</v>
      </c>
      <c r="O389" s="6">
        <v>0</v>
      </c>
    </row>
    <row r="390" spans="1:15" x14ac:dyDescent="0.2">
      <c r="A390" s="4"/>
      <c r="B390" s="26">
        <v>50</v>
      </c>
      <c r="C390" s="5" t="s">
        <v>25</v>
      </c>
      <c r="D390" s="6">
        <v>4.5599999999999996</v>
      </c>
      <c r="E390" s="6">
        <v>0.36</v>
      </c>
      <c r="F390" s="6">
        <v>30.6</v>
      </c>
      <c r="G390" s="6">
        <v>140</v>
      </c>
      <c r="H390" s="6">
        <v>12</v>
      </c>
      <c r="I390" s="6">
        <v>8.4</v>
      </c>
      <c r="J390" s="13">
        <v>39</v>
      </c>
      <c r="K390" s="13">
        <v>0.6</v>
      </c>
      <c r="L390" s="6">
        <v>0</v>
      </c>
      <c r="M390" s="6">
        <v>0.06</v>
      </c>
      <c r="N390" s="6">
        <v>0.56000000000000005</v>
      </c>
      <c r="O390" s="6">
        <v>0</v>
      </c>
    </row>
    <row r="391" spans="1:15" x14ac:dyDescent="0.2">
      <c r="A391" s="4"/>
      <c r="B391" s="4"/>
      <c r="C391" s="5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x14ac:dyDescent="0.2">
      <c r="A392" s="4"/>
      <c r="B392" s="4"/>
      <c r="D392" s="6"/>
      <c r="E392" s="6"/>
      <c r="F392" s="5"/>
      <c r="G392" s="6"/>
      <c r="H392" s="6"/>
      <c r="I392" s="6"/>
      <c r="J392" s="6"/>
      <c r="K392" s="6"/>
      <c r="L392" s="6"/>
      <c r="M392" s="6"/>
      <c r="N392" s="6"/>
      <c r="O392" s="6"/>
    </row>
    <row r="393" spans="1:15" x14ac:dyDescent="0.2">
      <c r="A393" s="2"/>
      <c r="B393" s="16"/>
      <c r="C393" s="29" t="s">
        <v>27</v>
      </c>
      <c r="D393" s="9">
        <f t="shared" ref="D393:O393" si="32">SUM(D384:D392)</f>
        <v>33.300000000000004</v>
      </c>
      <c r="E393" s="9">
        <f t="shared" si="32"/>
        <v>30.92</v>
      </c>
      <c r="F393" s="9">
        <f t="shared" si="32"/>
        <v>186.1</v>
      </c>
      <c r="G393" s="9">
        <f t="shared" si="32"/>
        <v>1114</v>
      </c>
      <c r="H393" s="9">
        <f t="shared" si="32"/>
        <v>264.89999999999998</v>
      </c>
      <c r="I393" s="9">
        <f t="shared" si="32"/>
        <v>219.6</v>
      </c>
      <c r="J393" s="9">
        <f t="shared" si="32"/>
        <v>645.70000000000005</v>
      </c>
      <c r="K393" s="9">
        <f t="shared" si="32"/>
        <v>7.4399999999999995</v>
      </c>
      <c r="L393" s="9">
        <f t="shared" si="32"/>
        <v>0.4</v>
      </c>
      <c r="M393" s="9">
        <f t="shared" si="32"/>
        <v>0.78</v>
      </c>
      <c r="N393" s="9">
        <f t="shared" si="32"/>
        <v>10.26</v>
      </c>
      <c r="O393" s="9">
        <f t="shared" si="32"/>
        <v>34.94</v>
      </c>
    </row>
    <row r="394" spans="1:15" x14ac:dyDescent="0.2">
      <c r="A394" s="150"/>
      <c r="B394" s="151"/>
      <c r="C394" s="154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</row>
    <row r="395" spans="1:15" x14ac:dyDescent="0.2">
      <c r="A395" s="10"/>
      <c r="C395" s="24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x14ac:dyDescent="0.2">
      <c r="A396" s="46"/>
      <c r="B396" s="46"/>
      <c r="C396" s="23" t="s">
        <v>75</v>
      </c>
      <c r="D396" s="2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131" t="s">
        <v>5</v>
      </c>
      <c r="B397" s="131" t="s">
        <v>6</v>
      </c>
      <c r="C397" s="131" t="s">
        <v>7</v>
      </c>
      <c r="D397" s="131" t="s">
        <v>8</v>
      </c>
      <c r="E397" s="131" t="s">
        <v>9</v>
      </c>
      <c r="F397" s="131" t="s">
        <v>10</v>
      </c>
      <c r="G397" s="132" t="s">
        <v>11</v>
      </c>
      <c r="H397" s="131" t="s">
        <v>12</v>
      </c>
      <c r="I397" s="131"/>
      <c r="J397" s="131"/>
      <c r="K397" s="131"/>
      <c r="L397" s="131" t="s">
        <v>13</v>
      </c>
      <c r="M397" s="131"/>
      <c r="N397" s="131"/>
      <c r="O397" s="131"/>
    </row>
    <row r="398" spans="1:15" ht="39.75" customHeight="1" x14ac:dyDescent="0.2">
      <c r="A398" s="131"/>
      <c r="B398" s="131"/>
      <c r="C398" s="131"/>
      <c r="D398" s="131"/>
      <c r="E398" s="131"/>
      <c r="F398" s="131"/>
      <c r="G398" s="132"/>
      <c r="H398" s="44" t="s">
        <v>14</v>
      </c>
      <c r="I398" s="44" t="s">
        <v>15</v>
      </c>
      <c r="J398" s="44" t="s">
        <v>16</v>
      </c>
      <c r="K398" s="44" t="s">
        <v>17</v>
      </c>
      <c r="L398" s="44" t="s">
        <v>18</v>
      </c>
      <c r="M398" s="44" t="s">
        <v>19</v>
      </c>
      <c r="N398" s="44" t="s">
        <v>20</v>
      </c>
      <c r="O398" s="44" t="s">
        <v>21</v>
      </c>
    </row>
    <row r="399" spans="1:15" x14ac:dyDescent="0.2">
      <c r="A399" s="44"/>
      <c r="B399" s="44">
        <v>200</v>
      </c>
      <c r="C399" s="17" t="s">
        <v>34</v>
      </c>
      <c r="D399" s="44">
        <v>0.6</v>
      </c>
      <c r="E399" s="44">
        <v>0</v>
      </c>
      <c r="F399" s="44">
        <v>37.299999999999997</v>
      </c>
      <c r="G399" s="45">
        <v>120</v>
      </c>
      <c r="H399" s="44">
        <v>3</v>
      </c>
      <c r="I399" s="44">
        <v>0</v>
      </c>
      <c r="J399" s="44">
        <v>36</v>
      </c>
      <c r="K399" s="44">
        <v>0.4</v>
      </c>
      <c r="L399" s="44">
        <v>0</v>
      </c>
      <c r="M399" s="44">
        <v>0.04</v>
      </c>
      <c r="N399" s="44">
        <v>0</v>
      </c>
      <c r="O399" s="44">
        <v>0</v>
      </c>
    </row>
    <row r="400" spans="1:15" x14ac:dyDescent="0.2">
      <c r="A400" s="4"/>
      <c r="B400" s="44">
        <v>250</v>
      </c>
      <c r="C400" s="17" t="s">
        <v>33</v>
      </c>
      <c r="D400" s="44">
        <v>2.2999999999999998</v>
      </c>
      <c r="E400" s="44">
        <v>0</v>
      </c>
      <c r="F400" s="44">
        <v>21</v>
      </c>
      <c r="G400" s="45">
        <v>96</v>
      </c>
      <c r="H400" s="44">
        <v>85</v>
      </c>
      <c r="I400" s="44">
        <v>33</v>
      </c>
      <c r="J400" s="44">
        <v>57.5</v>
      </c>
      <c r="K400" s="44">
        <v>0.8</v>
      </c>
      <c r="L400" s="44">
        <v>0.13</v>
      </c>
      <c r="M400" s="44">
        <v>0.08</v>
      </c>
      <c r="N400" s="44">
        <v>0.5</v>
      </c>
      <c r="O400" s="44">
        <v>150</v>
      </c>
    </row>
    <row r="401" spans="1:15" x14ac:dyDescent="0.2">
      <c r="A401" s="4"/>
      <c r="B401" s="4"/>
      <c r="C401" s="5" t="s">
        <v>74</v>
      </c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x14ac:dyDescent="0.2">
      <c r="A402" s="2"/>
      <c r="B402" s="16"/>
      <c r="C402" s="8" t="s">
        <v>27</v>
      </c>
      <c r="D402" s="9">
        <f>SUM(D399:D401)</f>
        <v>2.9</v>
      </c>
      <c r="E402" s="9">
        <f>SUM(E399:E401)</f>
        <v>0</v>
      </c>
      <c r="F402" s="9">
        <f t="shared" ref="F402:O402" si="33">SUM(F399:F400)</f>
        <v>58.3</v>
      </c>
      <c r="G402" s="9">
        <f t="shared" si="33"/>
        <v>216</v>
      </c>
      <c r="H402" s="9">
        <f t="shared" si="33"/>
        <v>88</v>
      </c>
      <c r="I402" s="9">
        <f t="shared" si="33"/>
        <v>33</v>
      </c>
      <c r="J402" s="9">
        <f t="shared" si="33"/>
        <v>93.5</v>
      </c>
      <c r="K402" s="9">
        <f t="shared" si="33"/>
        <v>1.2000000000000002</v>
      </c>
      <c r="L402" s="9">
        <f t="shared" si="33"/>
        <v>0.13</v>
      </c>
      <c r="M402" s="9">
        <f t="shared" si="33"/>
        <v>0.12</v>
      </c>
      <c r="N402" s="9">
        <f t="shared" si="33"/>
        <v>0.5</v>
      </c>
      <c r="O402" s="152">
        <f t="shared" si="33"/>
        <v>150</v>
      </c>
    </row>
    <row r="403" spans="1:15" x14ac:dyDescent="0.2">
      <c r="E403" s="19"/>
    </row>
    <row r="404" spans="1:15" x14ac:dyDescent="0.2">
      <c r="A404" s="50"/>
      <c r="B404" s="50"/>
      <c r="C404" s="51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</row>
    <row r="405" spans="1:15" x14ac:dyDescent="0.2">
      <c r="A405" s="46"/>
      <c r="B405" s="46"/>
      <c r="C405" s="23" t="s">
        <v>76</v>
      </c>
      <c r="D405" s="2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131" t="s">
        <v>5</v>
      </c>
      <c r="B406" s="131" t="s">
        <v>6</v>
      </c>
      <c r="C406" s="131" t="s">
        <v>7</v>
      </c>
      <c r="D406" s="131" t="s">
        <v>8</v>
      </c>
      <c r="E406" s="131" t="s">
        <v>9</v>
      </c>
      <c r="F406" s="131" t="s">
        <v>10</v>
      </c>
      <c r="G406" s="132" t="s">
        <v>11</v>
      </c>
      <c r="H406" s="131" t="s">
        <v>12</v>
      </c>
      <c r="I406" s="131"/>
      <c r="J406" s="131"/>
      <c r="K406" s="131"/>
      <c r="L406" s="131" t="s">
        <v>13</v>
      </c>
      <c r="M406" s="131"/>
      <c r="N406" s="131"/>
      <c r="O406" s="131"/>
    </row>
    <row r="407" spans="1:15" ht="40.5" customHeight="1" x14ac:dyDescent="0.2">
      <c r="A407" s="131"/>
      <c r="B407" s="131"/>
      <c r="C407" s="131"/>
      <c r="D407" s="131"/>
      <c r="E407" s="131"/>
      <c r="F407" s="131"/>
      <c r="G407" s="132"/>
      <c r="H407" s="44" t="s">
        <v>14</v>
      </c>
      <c r="I407" s="44" t="s">
        <v>15</v>
      </c>
      <c r="J407" s="44" t="s">
        <v>16</v>
      </c>
      <c r="K407" s="44" t="s">
        <v>17</v>
      </c>
      <c r="L407" s="44" t="s">
        <v>18</v>
      </c>
      <c r="M407" s="44" t="s">
        <v>19</v>
      </c>
      <c r="N407" s="44" t="s">
        <v>20</v>
      </c>
      <c r="O407" s="44" t="s">
        <v>21</v>
      </c>
    </row>
    <row r="408" spans="1:15" ht="15.75" customHeight="1" x14ac:dyDescent="0.2">
      <c r="A408" s="53"/>
      <c r="B408" s="53">
        <v>80</v>
      </c>
      <c r="C408" s="101" t="s">
        <v>151</v>
      </c>
      <c r="D408" s="99">
        <v>3.2</v>
      </c>
      <c r="E408" s="99">
        <v>8.8000000000000007</v>
      </c>
      <c r="F408" s="99">
        <v>16.7</v>
      </c>
      <c r="G408" s="98">
        <v>158</v>
      </c>
      <c r="H408" s="99">
        <v>38.299999999999997</v>
      </c>
      <c r="I408" s="99">
        <v>18.3</v>
      </c>
      <c r="J408" s="99">
        <v>58.3</v>
      </c>
      <c r="K408" s="99">
        <v>6.2</v>
      </c>
      <c r="L408" s="99">
        <v>0</v>
      </c>
      <c r="M408" s="99">
        <v>0.02</v>
      </c>
      <c r="N408" s="99">
        <v>0.17</v>
      </c>
      <c r="O408" s="99">
        <v>6.4</v>
      </c>
    </row>
    <row r="409" spans="1:15" ht="14.25" customHeight="1" x14ac:dyDescent="0.2">
      <c r="A409" s="119" t="s">
        <v>173</v>
      </c>
      <c r="B409" s="119" t="s">
        <v>36</v>
      </c>
      <c r="C409" s="130" t="s">
        <v>190</v>
      </c>
      <c r="D409" s="6">
        <v>16</v>
      </c>
      <c r="E409" s="6">
        <v>12.8</v>
      </c>
      <c r="F409" s="6">
        <v>14.6</v>
      </c>
      <c r="G409" s="6">
        <v>242</v>
      </c>
      <c r="H409" s="6">
        <v>24</v>
      </c>
      <c r="I409" s="6">
        <v>21</v>
      </c>
      <c r="J409" s="13">
        <v>118</v>
      </c>
      <c r="K409" s="13">
        <v>0.9</v>
      </c>
      <c r="L409" s="6">
        <v>0</v>
      </c>
      <c r="M409" s="6">
        <v>0.05</v>
      </c>
      <c r="N409" s="117">
        <v>1.8</v>
      </c>
      <c r="O409" s="6">
        <v>1</v>
      </c>
    </row>
    <row r="410" spans="1:15" x14ac:dyDescent="0.2">
      <c r="A410" s="53">
        <v>465</v>
      </c>
      <c r="B410" s="53">
        <v>200</v>
      </c>
      <c r="C410" s="101" t="s">
        <v>77</v>
      </c>
      <c r="D410" s="99">
        <v>4.4400000000000004</v>
      </c>
      <c r="E410" s="99">
        <v>7</v>
      </c>
      <c r="F410" s="99">
        <v>41.4</v>
      </c>
      <c r="G410" s="98">
        <v>250</v>
      </c>
      <c r="H410" s="99">
        <v>9</v>
      </c>
      <c r="I410" s="99">
        <v>26.4</v>
      </c>
      <c r="J410" s="99">
        <v>70.8</v>
      </c>
      <c r="K410" s="99">
        <v>0.72</v>
      </c>
      <c r="L410" s="99">
        <v>0</v>
      </c>
      <c r="M410" s="99">
        <v>0.04</v>
      </c>
      <c r="N410" s="99">
        <v>0.78</v>
      </c>
      <c r="O410" s="99">
        <v>0</v>
      </c>
    </row>
    <row r="411" spans="1:15" x14ac:dyDescent="0.2">
      <c r="A411" s="44">
        <v>628</v>
      </c>
      <c r="B411" s="44">
        <v>200</v>
      </c>
      <c r="C411" s="17" t="s">
        <v>53</v>
      </c>
      <c r="D411" s="44">
        <v>0.3</v>
      </c>
      <c r="E411" s="44">
        <v>0.1</v>
      </c>
      <c r="F411" s="44">
        <v>15.2</v>
      </c>
      <c r="G411" s="45">
        <v>61</v>
      </c>
      <c r="H411" s="44">
        <v>17</v>
      </c>
      <c r="I411" s="44">
        <v>7</v>
      </c>
      <c r="J411" s="44">
        <v>32</v>
      </c>
      <c r="K411" s="44">
        <v>0.9</v>
      </c>
      <c r="L411" s="44">
        <v>0</v>
      </c>
      <c r="M411" s="44">
        <v>0.06</v>
      </c>
      <c r="N411" s="44">
        <v>0.48</v>
      </c>
      <c r="O411" s="44">
        <v>0</v>
      </c>
    </row>
    <row r="412" spans="1:15" x14ac:dyDescent="0.2">
      <c r="A412" s="44"/>
      <c r="B412" s="44">
        <v>40</v>
      </c>
      <c r="C412" s="17" t="s">
        <v>26</v>
      </c>
      <c r="D412" s="44">
        <v>4.0999999999999996</v>
      </c>
      <c r="E412" s="44">
        <v>0.72</v>
      </c>
      <c r="F412" s="44">
        <v>27.8</v>
      </c>
      <c r="G412" s="45">
        <v>129</v>
      </c>
      <c r="H412" s="44">
        <v>18</v>
      </c>
      <c r="I412" s="44">
        <v>28</v>
      </c>
      <c r="J412" s="44">
        <v>74</v>
      </c>
      <c r="K412" s="44">
        <v>1.4</v>
      </c>
      <c r="L412" s="44">
        <v>0</v>
      </c>
      <c r="M412" s="44">
        <v>0.09</v>
      </c>
      <c r="N412" s="44">
        <v>0.72</v>
      </c>
      <c r="O412" s="44">
        <v>0</v>
      </c>
    </row>
    <row r="413" spans="1:15" x14ac:dyDescent="0.2">
      <c r="A413" s="44"/>
      <c r="B413" s="4">
        <v>50</v>
      </c>
      <c r="C413" s="5" t="s">
        <v>25</v>
      </c>
      <c r="D413" s="6">
        <v>3.8</v>
      </c>
      <c r="E413" s="6">
        <v>0.3</v>
      </c>
      <c r="F413" s="6">
        <v>25.5</v>
      </c>
      <c r="G413" s="6">
        <v>117</v>
      </c>
      <c r="H413" s="6">
        <v>10</v>
      </c>
      <c r="I413" s="6">
        <v>7</v>
      </c>
      <c r="J413" s="13">
        <v>32.5</v>
      </c>
      <c r="K413" s="13">
        <v>0.5</v>
      </c>
      <c r="L413" s="6">
        <v>0</v>
      </c>
      <c r="M413" s="6">
        <v>0.05</v>
      </c>
      <c r="N413" s="6">
        <v>0.47</v>
      </c>
      <c r="O413" s="6">
        <v>0</v>
      </c>
    </row>
    <row r="414" spans="1:15" x14ac:dyDescent="0.2">
      <c r="A414" s="121"/>
      <c r="B414" s="4"/>
      <c r="C414" s="5"/>
      <c r="D414" s="6"/>
      <c r="E414" s="6"/>
      <c r="F414" s="6"/>
      <c r="G414" s="6"/>
      <c r="H414" s="6"/>
      <c r="I414" s="6"/>
      <c r="J414" s="13"/>
      <c r="K414" s="13"/>
      <c r="L414" s="6"/>
      <c r="M414" s="6"/>
      <c r="N414" s="6"/>
      <c r="O414" s="6"/>
    </row>
    <row r="415" spans="1:15" x14ac:dyDescent="0.2">
      <c r="A415" s="4"/>
      <c r="B415" s="4"/>
      <c r="C415" s="5"/>
      <c r="D415" s="6"/>
      <c r="E415" s="6"/>
      <c r="F415" s="6"/>
      <c r="G415" s="6"/>
      <c r="H415" s="6"/>
      <c r="I415" s="6"/>
      <c r="J415" s="13"/>
      <c r="K415" s="13"/>
      <c r="L415" s="6"/>
      <c r="M415" s="6"/>
      <c r="N415" s="6"/>
      <c r="O415" s="6"/>
    </row>
    <row r="416" spans="1:15" x14ac:dyDescent="0.2">
      <c r="A416" s="2"/>
      <c r="B416" s="16"/>
      <c r="C416" s="8" t="s">
        <v>27</v>
      </c>
      <c r="D416" s="9">
        <f t="shared" ref="D416:O416" si="34">SUM(D408:D413)</f>
        <v>31.84</v>
      </c>
      <c r="E416" s="9">
        <f t="shared" si="34"/>
        <v>29.720000000000002</v>
      </c>
      <c r="F416" s="9">
        <f t="shared" si="34"/>
        <v>141.19999999999999</v>
      </c>
      <c r="G416" s="9">
        <f t="shared" si="34"/>
        <v>957</v>
      </c>
      <c r="H416" s="9">
        <f t="shared" si="34"/>
        <v>116.3</v>
      </c>
      <c r="I416" s="9">
        <f t="shared" si="34"/>
        <v>107.69999999999999</v>
      </c>
      <c r="J416" s="9">
        <f t="shared" si="34"/>
        <v>385.6</v>
      </c>
      <c r="K416" s="9">
        <f t="shared" si="34"/>
        <v>10.620000000000001</v>
      </c>
      <c r="L416" s="9">
        <f t="shared" si="34"/>
        <v>0</v>
      </c>
      <c r="M416" s="9">
        <f t="shared" si="34"/>
        <v>0.31</v>
      </c>
      <c r="N416" s="9">
        <f t="shared" si="34"/>
        <v>4.42</v>
      </c>
      <c r="O416" s="9">
        <f t="shared" si="34"/>
        <v>7.4</v>
      </c>
    </row>
    <row r="417" spans="1:15" x14ac:dyDescent="0.2">
      <c r="E417" s="19"/>
    </row>
    <row r="418" spans="1:15" x14ac:dyDescent="0.2">
      <c r="A418" s="47"/>
      <c r="B418" s="47"/>
      <c r="C418" s="20" t="s">
        <v>78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x14ac:dyDescent="0.2">
      <c r="A419" s="131" t="s">
        <v>5</v>
      </c>
      <c r="B419" s="131" t="s">
        <v>6</v>
      </c>
      <c r="C419" s="131" t="s">
        <v>7</v>
      </c>
      <c r="D419" s="131" t="s">
        <v>8</v>
      </c>
      <c r="E419" s="131" t="s">
        <v>9</v>
      </c>
      <c r="F419" s="131" t="s">
        <v>10</v>
      </c>
      <c r="G419" s="132" t="s">
        <v>11</v>
      </c>
      <c r="H419" s="131" t="s">
        <v>12</v>
      </c>
      <c r="I419" s="131"/>
      <c r="J419" s="131"/>
      <c r="K419" s="131"/>
      <c r="L419" s="131" t="s">
        <v>13</v>
      </c>
      <c r="M419" s="131"/>
      <c r="N419" s="131"/>
      <c r="O419" s="131"/>
    </row>
    <row r="420" spans="1:15" ht="38.25" customHeight="1" x14ac:dyDescent="0.2">
      <c r="A420" s="131"/>
      <c r="B420" s="131"/>
      <c r="C420" s="131"/>
      <c r="D420" s="131"/>
      <c r="E420" s="131"/>
      <c r="F420" s="131"/>
      <c r="G420" s="132"/>
      <c r="H420" s="44" t="s">
        <v>14</v>
      </c>
      <c r="I420" s="44" t="s">
        <v>15</v>
      </c>
      <c r="J420" s="44" t="s">
        <v>16</v>
      </c>
      <c r="K420" s="44" t="s">
        <v>17</v>
      </c>
      <c r="L420" s="44" t="s">
        <v>18</v>
      </c>
      <c r="M420" s="44" t="s">
        <v>19</v>
      </c>
      <c r="N420" s="44" t="s">
        <v>20</v>
      </c>
      <c r="O420" s="44" t="s">
        <v>21</v>
      </c>
    </row>
    <row r="421" spans="1:15" x14ac:dyDescent="0.2">
      <c r="A421" s="44"/>
      <c r="B421" s="94">
        <v>200</v>
      </c>
      <c r="C421" s="17" t="s">
        <v>34</v>
      </c>
      <c r="D421" s="6">
        <v>6</v>
      </c>
      <c r="E421" s="6">
        <v>12</v>
      </c>
      <c r="F421" s="6">
        <v>8.3000000000000007</v>
      </c>
      <c r="G421" s="6">
        <v>171</v>
      </c>
      <c r="H421" s="6">
        <v>248</v>
      </c>
      <c r="I421" s="6">
        <v>28</v>
      </c>
      <c r="J421" s="6">
        <v>184</v>
      </c>
      <c r="K421" s="6">
        <v>0.2</v>
      </c>
      <c r="L421" s="6">
        <v>0.03</v>
      </c>
      <c r="M421" s="6">
        <v>0.04</v>
      </c>
      <c r="N421" s="6">
        <v>0.3</v>
      </c>
      <c r="O421" s="6">
        <v>0.7</v>
      </c>
    </row>
    <row r="422" spans="1:15" x14ac:dyDescent="0.2">
      <c r="A422" s="4"/>
      <c r="B422" s="26">
        <v>50</v>
      </c>
      <c r="C422" s="5" t="s">
        <v>139</v>
      </c>
      <c r="D422" s="6">
        <v>2.2799999999999998</v>
      </c>
      <c r="E422" s="6">
        <v>0.18</v>
      </c>
      <c r="F422" s="6">
        <v>15.3</v>
      </c>
      <c r="G422" s="6">
        <v>70</v>
      </c>
      <c r="H422" s="6">
        <v>6</v>
      </c>
      <c r="I422" s="6">
        <v>4.2</v>
      </c>
      <c r="J422" s="13">
        <v>19.5</v>
      </c>
      <c r="K422" s="13">
        <v>0.3</v>
      </c>
      <c r="L422" s="6">
        <v>0</v>
      </c>
      <c r="M422" s="6">
        <v>0.03</v>
      </c>
      <c r="N422" s="6">
        <v>0.28000000000000003</v>
      </c>
      <c r="O422" s="6">
        <v>0</v>
      </c>
    </row>
    <row r="423" spans="1:15" x14ac:dyDescent="0.2">
      <c r="A423" s="2"/>
      <c r="B423" s="16"/>
      <c r="C423" s="8" t="s">
        <v>27</v>
      </c>
      <c r="D423" s="9">
        <f>SUM(D421:D422)</f>
        <v>8.2799999999999994</v>
      </c>
      <c r="E423" s="9">
        <f>SUM(E421:E422)</f>
        <v>12.18</v>
      </c>
      <c r="F423" s="9">
        <f>SUM(F421:F422)</f>
        <v>23.6</v>
      </c>
      <c r="G423" s="9">
        <f>SUM(G421:G422)</f>
        <v>241</v>
      </c>
      <c r="H423" s="9">
        <f>SUM(H421:H422)</f>
        <v>254</v>
      </c>
      <c r="I423" s="9">
        <f t="shared" ref="I423:O423" si="35">SUM(I420:I422)</f>
        <v>32.200000000000003</v>
      </c>
      <c r="J423" s="9">
        <f t="shared" si="35"/>
        <v>203.5</v>
      </c>
      <c r="K423" s="9">
        <f t="shared" si="35"/>
        <v>0.5</v>
      </c>
      <c r="L423" s="9">
        <f t="shared" si="35"/>
        <v>0.03</v>
      </c>
      <c r="M423" s="9">
        <f t="shared" si="35"/>
        <v>7.0000000000000007E-2</v>
      </c>
      <c r="N423" s="9">
        <f t="shared" si="35"/>
        <v>0.58000000000000007</v>
      </c>
      <c r="O423" s="9">
        <f t="shared" si="35"/>
        <v>0.7</v>
      </c>
    </row>
    <row r="424" spans="1:15" x14ac:dyDescent="0.2">
      <c r="A424" s="4"/>
      <c r="B424" s="4"/>
      <c r="C424" s="5" t="s">
        <v>79</v>
      </c>
      <c r="D424" s="9">
        <v>101.14</v>
      </c>
      <c r="E424" s="9">
        <v>73</v>
      </c>
      <c r="F424" s="9">
        <v>491.1</v>
      </c>
      <c r="G424" s="9">
        <v>3002</v>
      </c>
      <c r="H424" s="152">
        <v>1240</v>
      </c>
      <c r="I424" s="9">
        <v>447.8</v>
      </c>
      <c r="J424" s="9">
        <v>1804.8</v>
      </c>
      <c r="K424" s="9">
        <v>23.37</v>
      </c>
      <c r="L424" s="9">
        <v>0.5</v>
      </c>
      <c r="M424" s="9">
        <v>0.88</v>
      </c>
      <c r="N424" s="9">
        <v>13.14</v>
      </c>
      <c r="O424" s="152">
        <v>248.16</v>
      </c>
    </row>
    <row r="425" spans="1:15" x14ac:dyDescent="0.2">
      <c r="A425" s="50"/>
      <c r="B425" s="50"/>
      <c r="C425" s="51"/>
      <c r="D425" s="52"/>
      <c r="E425" s="52"/>
      <c r="F425" s="52"/>
      <c r="G425" s="52"/>
      <c r="H425" s="153"/>
      <c r="I425" s="52"/>
      <c r="J425" s="52"/>
      <c r="K425" s="52"/>
      <c r="L425" s="52"/>
      <c r="M425" s="52"/>
      <c r="N425" s="52"/>
      <c r="O425" s="153"/>
    </row>
    <row r="426" spans="1:15" x14ac:dyDescent="0.2">
      <c r="B426" s="50"/>
      <c r="C426" s="50"/>
    </row>
    <row r="427" spans="1:15" x14ac:dyDescent="0.2">
      <c r="B427" s="50"/>
      <c r="C427" s="50"/>
    </row>
    <row r="428" spans="1:15" ht="15" customHeight="1" x14ac:dyDescent="0.2">
      <c r="A428" s="15" t="s">
        <v>84</v>
      </c>
      <c r="B428" t="s">
        <v>85</v>
      </c>
      <c r="C428" s="15"/>
      <c r="D428" s="15"/>
      <c r="E428" s="20"/>
      <c r="F428" s="21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x14ac:dyDescent="0.2">
      <c r="A429" s="15" t="s">
        <v>86</v>
      </c>
      <c r="B429" s="10" t="s">
        <v>87</v>
      </c>
      <c r="C429" s="11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x14ac:dyDescent="0.2">
      <c r="A430" s="143"/>
      <c r="B430" s="143"/>
      <c r="C430" s="14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 t="s">
        <v>42</v>
      </c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131" t="s">
        <v>5</v>
      </c>
      <c r="B432" s="131" t="s">
        <v>6</v>
      </c>
      <c r="C432" s="131" t="s">
        <v>7</v>
      </c>
      <c r="D432" s="131" t="s">
        <v>8</v>
      </c>
      <c r="E432" s="131" t="s">
        <v>9</v>
      </c>
      <c r="F432" s="131" t="s">
        <v>10</v>
      </c>
      <c r="G432" s="132" t="s">
        <v>11</v>
      </c>
      <c r="H432" s="131" t="s">
        <v>12</v>
      </c>
      <c r="I432" s="131"/>
      <c r="J432" s="131"/>
      <c r="K432" s="131"/>
      <c r="L432" s="131" t="s">
        <v>13</v>
      </c>
      <c r="M432" s="131"/>
      <c r="N432" s="131"/>
      <c r="O432" s="131"/>
    </row>
    <row r="433" spans="1:15" ht="42.75" customHeight="1" x14ac:dyDescent="0.2">
      <c r="A433" s="131"/>
      <c r="B433" s="131"/>
      <c r="C433" s="131"/>
      <c r="D433" s="131"/>
      <c r="E433" s="131"/>
      <c r="F433" s="131"/>
      <c r="G433" s="132"/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</row>
    <row r="434" spans="1:15" ht="16.5" customHeight="1" x14ac:dyDescent="0.2">
      <c r="A434" s="1">
        <v>177</v>
      </c>
      <c r="B434" s="1">
        <v>200</v>
      </c>
      <c r="C434" s="17" t="s">
        <v>122</v>
      </c>
      <c r="D434" s="1">
        <v>8.6</v>
      </c>
      <c r="E434" s="1">
        <v>11</v>
      </c>
      <c r="F434" s="1">
        <v>44.3</v>
      </c>
      <c r="G434" s="14">
        <v>350</v>
      </c>
      <c r="H434" s="1">
        <v>147</v>
      </c>
      <c r="I434" s="1">
        <v>44</v>
      </c>
      <c r="J434" s="1">
        <v>221</v>
      </c>
      <c r="K434" s="1">
        <v>2.2999999999999998</v>
      </c>
      <c r="L434" s="1">
        <v>54.8</v>
      </c>
      <c r="M434" s="1">
        <v>0.14000000000000001</v>
      </c>
      <c r="N434" s="1">
        <v>0.7</v>
      </c>
      <c r="O434" s="1">
        <v>0.9</v>
      </c>
    </row>
    <row r="435" spans="1:15" x14ac:dyDescent="0.2">
      <c r="A435" s="4">
        <v>15</v>
      </c>
      <c r="B435" s="1">
        <v>20</v>
      </c>
      <c r="C435" s="17" t="s">
        <v>43</v>
      </c>
      <c r="D435" s="1">
        <v>4.5999999999999996</v>
      </c>
      <c r="E435" s="1">
        <v>6</v>
      </c>
      <c r="F435" s="1">
        <v>0</v>
      </c>
      <c r="G435" s="14">
        <v>74</v>
      </c>
      <c r="H435" s="1">
        <v>200</v>
      </c>
      <c r="I435" s="1">
        <v>9.4</v>
      </c>
      <c r="J435" s="1">
        <v>109</v>
      </c>
      <c r="K435" s="1">
        <v>0.12</v>
      </c>
      <c r="L435" s="1">
        <v>0.08</v>
      </c>
      <c r="M435" s="1">
        <v>0</v>
      </c>
      <c r="N435" s="1">
        <v>0.02</v>
      </c>
      <c r="O435" s="1">
        <v>0.32</v>
      </c>
    </row>
    <row r="436" spans="1:15" x14ac:dyDescent="0.2">
      <c r="A436" s="100">
        <v>214</v>
      </c>
      <c r="B436" s="100" t="s">
        <v>204</v>
      </c>
      <c r="C436" s="101" t="s">
        <v>99</v>
      </c>
      <c r="D436" s="100">
        <v>14.5</v>
      </c>
      <c r="E436" s="100">
        <v>23.1</v>
      </c>
      <c r="F436" s="100">
        <v>4.13</v>
      </c>
      <c r="G436" s="112">
        <v>283</v>
      </c>
      <c r="H436" s="100">
        <v>144</v>
      </c>
      <c r="I436" s="100">
        <v>26.3</v>
      </c>
      <c r="J436" s="100">
        <v>0</v>
      </c>
      <c r="K436" s="100">
        <v>2.9</v>
      </c>
      <c r="L436" s="100">
        <v>0.3</v>
      </c>
      <c r="M436" s="100">
        <v>0.1</v>
      </c>
      <c r="N436" s="100">
        <v>0</v>
      </c>
      <c r="O436" s="100">
        <v>0</v>
      </c>
    </row>
    <row r="437" spans="1:15" x14ac:dyDescent="0.2">
      <c r="A437" s="62">
        <v>1024</v>
      </c>
      <c r="B437" s="62">
        <v>200</v>
      </c>
      <c r="C437" s="2" t="s">
        <v>44</v>
      </c>
      <c r="D437" s="62">
        <v>0.8</v>
      </c>
      <c r="E437" s="62">
        <v>2.6</v>
      </c>
      <c r="F437" s="62">
        <v>22.6</v>
      </c>
      <c r="G437" s="63">
        <v>112</v>
      </c>
      <c r="H437" s="62">
        <v>34</v>
      </c>
      <c r="I437" s="62">
        <v>0</v>
      </c>
      <c r="J437" s="62">
        <v>50</v>
      </c>
      <c r="K437" s="62">
        <v>0</v>
      </c>
      <c r="L437" s="62">
        <v>0</v>
      </c>
      <c r="M437" s="62">
        <v>0.02</v>
      </c>
      <c r="N437" s="62">
        <v>0.9</v>
      </c>
      <c r="O437" s="62">
        <v>0.4</v>
      </c>
    </row>
    <row r="438" spans="1:15" x14ac:dyDescent="0.2">
      <c r="A438" s="4"/>
      <c r="B438" s="4">
        <v>50</v>
      </c>
      <c r="C438" s="5" t="s">
        <v>25</v>
      </c>
      <c r="D438" s="6">
        <v>4.5999999999999996</v>
      </c>
      <c r="E438" s="6">
        <v>0.4</v>
      </c>
      <c r="F438" s="6">
        <v>30.6</v>
      </c>
      <c r="G438" s="6">
        <v>140</v>
      </c>
      <c r="H438" s="6">
        <v>12</v>
      </c>
      <c r="I438" s="6">
        <v>8.4</v>
      </c>
      <c r="J438" s="13">
        <v>39</v>
      </c>
      <c r="K438" s="13">
        <v>0.54</v>
      </c>
      <c r="L438" s="6">
        <v>0</v>
      </c>
      <c r="M438" s="6">
        <v>0.06</v>
      </c>
      <c r="N438" s="6">
        <v>0.56000000000000005</v>
      </c>
      <c r="O438" s="6">
        <v>0</v>
      </c>
    </row>
    <row r="439" spans="1:15" x14ac:dyDescent="0.2">
      <c r="A439" s="4"/>
      <c r="B439" s="4">
        <v>30</v>
      </c>
      <c r="C439" s="5" t="s">
        <v>26</v>
      </c>
      <c r="D439" s="6">
        <v>5.5</v>
      </c>
      <c r="E439" s="6">
        <v>0.96</v>
      </c>
      <c r="F439" s="6">
        <v>37.1</v>
      </c>
      <c r="G439" s="6">
        <v>172</v>
      </c>
      <c r="H439" s="6">
        <v>24</v>
      </c>
      <c r="I439" s="6">
        <v>37.299999999999997</v>
      </c>
      <c r="J439" s="13">
        <v>98.7</v>
      </c>
      <c r="K439" s="13">
        <v>1.9</v>
      </c>
      <c r="L439" s="6">
        <v>0</v>
      </c>
      <c r="M439" s="6">
        <v>0.12</v>
      </c>
      <c r="N439" s="6">
        <v>0.96</v>
      </c>
      <c r="O439" s="6">
        <v>0</v>
      </c>
    </row>
    <row r="440" spans="1:15" x14ac:dyDescent="0.2">
      <c r="A440" s="4"/>
      <c r="B440" s="4"/>
      <c r="C440" s="5"/>
      <c r="D440" s="6"/>
      <c r="E440" s="6"/>
      <c r="F440" s="6"/>
      <c r="G440" s="6"/>
      <c r="H440" s="6"/>
      <c r="I440" s="6"/>
      <c r="J440" s="13"/>
      <c r="K440" s="13"/>
      <c r="L440" s="6"/>
      <c r="M440" s="6"/>
      <c r="N440" s="6"/>
      <c r="O440" s="6"/>
    </row>
    <row r="441" spans="1:15" x14ac:dyDescent="0.2">
      <c r="A441" s="2"/>
      <c r="B441" s="2"/>
      <c r="C441" s="8" t="s">
        <v>27</v>
      </c>
      <c r="D441" s="9">
        <f>SUM(D434:D439)</f>
        <v>38.6</v>
      </c>
      <c r="E441" s="9">
        <f t="shared" ref="E441:O441" si="36">SUM(E434:E439)</f>
        <v>44.06</v>
      </c>
      <c r="F441" s="9">
        <f t="shared" si="36"/>
        <v>138.72999999999999</v>
      </c>
      <c r="G441" s="9">
        <f t="shared" si="36"/>
        <v>1131</v>
      </c>
      <c r="H441" s="9">
        <f t="shared" si="36"/>
        <v>561</v>
      </c>
      <c r="I441" s="9">
        <f t="shared" si="36"/>
        <v>125.4</v>
      </c>
      <c r="J441" s="9">
        <f t="shared" si="36"/>
        <v>517.70000000000005</v>
      </c>
      <c r="K441" s="9">
        <f t="shared" si="36"/>
        <v>7.76</v>
      </c>
      <c r="L441" s="9">
        <f t="shared" si="36"/>
        <v>55.179999999999993</v>
      </c>
      <c r="M441" s="9">
        <f t="shared" si="36"/>
        <v>0.44</v>
      </c>
      <c r="N441" s="9">
        <f t="shared" si="36"/>
        <v>3.14</v>
      </c>
      <c r="O441" s="9">
        <f t="shared" si="36"/>
        <v>1.62</v>
      </c>
    </row>
    <row r="442" spans="1:15" x14ac:dyDescent="0.2">
      <c r="A442" s="10"/>
      <c r="B442" s="10"/>
      <c r="C442" s="11" t="s">
        <v>90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x14ac:dyDescent="0.2">
      <c r="A443" s="7"/>
      <c r="B443" s="7"/>
      <c r="C443" s="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 t="s">
        <v>91</v>
      </c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131" t="s">
        <v>5</v>
      </c>
      <c r="B445" s="131" t="s">
        <v>6</v>
      </c>
      <c r="C445" s="131" t="s">
        <v>7</v>
      </c>
      <c r="D445" s="131" t="s">
        <v>8</v>
      </c>
      <c r="E445" s="131" t="s">
        <v>9</v>
      </c>
      <c r="F445" s="131" t="s">
        <v>10</v>
      </c>
      <c r="G445" s="132" t="s">
        <v>11</v>
      </c>
      <c r="H445" s="131" t="s">
        <v>12</v>
      </c>
      <c r="I445" s="131"/>
      <c r="J445" s="131"/>
      <c r="K445" s="131"/>
      <c r="L445" s="131" t="s">
        <v>13</v>
      </c>
      <c r="M445" s="131"/>
      <c r="N445" s="131"/>
      <c r="O445" s="131"/>
    </row>
    <row r="446" spans="1:15" ht="39" customHeight="1" x14ac:dyDescent="0.2">
      <c r="A446" s="131"/>
      <c r="B446" s="131"/>
      <c r="C446" s="131"/>
      <c r="D446" s="131"/>
      <c r="E446" s="131"/>
      <c r="F446" s="131"/>
      <c r="G446" s="132"/>
      <c r="H446" s="1" t="s">
        <v>14</v>
      </c>
      <c r="I446" s="1" t="s">
        <v>15</v>
      </c>
      <c r="J446" s="1" t="s">
        <v>16</v>
      </c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21</v>
      </c>
    </row>
    <row r="447" spans="1:15" ht="15" customHeight="1" x14ac:dyDescent="0.2">
      <c r="A447" s="62"/>
      <c r="B447" s="62">
        <v>80</v>
      </c>
      <c r="C447" s="17" t="s">
        <v>121</v>
      </c>
      <c r="D447" s="62">
        <v>3.2</v>
      </c>
      <c r="E447" s="62">
        <v>8.8000000000000007</v>
      </c>
      <c r="F447" s="62">
        <v>16.7</v>
      </c>
      <c r="G447" s="63">
        <v>158</v>
      </c>
      <c r="H447" s="62">
        <v>38.299999999999997</v>
      </c>
      <c r="I447" s="62">
        <v>18.3</v>
      </c>
      <c r="J447" s="62">
        <v>58.3</v>
      </c>
      <c r="K447" s="62">
        <v>6.2</v>
      </c>
      <c r="L447" s="62">
        <v>0</v>
      </c>
      <c r="M447" s="62">
        <v>0.02</v>
      </c>
      <c r="N447" s="62">
        <v>0.17</v>
      </c>
      <c r="O447" s="62">
        <v>6.4</v>
      </c>
    </row>
    <row r="448" spans="1:15" ht="24" customHeight="1" x14ac:dyDescent="0.2">
      <c r="A448" s="1">
        <v>139</v>
      </c>
      <c r="B448" s="1">
        <v>300</v>
      </c>
      <c r="C448" s="17" t="s">
        <v>92</v>
      </c>
      <c r="D448" s="1">
        <v>4.8</v>
      </c>
      <c r="E448" s="1">
        <v>3.72</v>
      </c>
      <c r="F448" s="1">
        <v>42</v>
      </c>
      <c r="G448" s="14">
        <v>181</v>
      </c>
      <c r="H448" s="1">
        <v>55.6</v>
      </c>
      <c r="I448" s="1">
        <v>46</v>
      </c>
      <c r="J448" s="1">
        <v>300</v>
      </c>
      <c r="K448" s="1">
        <v>1.6</v>
      </c>
      <c r="L448" s="1">
        <v>0</v>
      </c>
      <c r="M448" s="1">
        <v>0.16</v>
      </c>
      <c r="N448" s="1">
        <v>1.7</v>
      </c>
      <c r="O448" s="1">
        <v>12.4</v>
      </c>
    </row>
    <row r="449" spans="1:15" x14ac:dyDescent="0.2">
      <c r="A449" s="1">
        <v>402</v>
      </c>
      <c r="B449" s="1" t="s">
        <v>36</v>
      </c>
      <c r="C449" s="17" t="s">
        <v>93</v>
      </c>
      <c r="D449" s="1">
        <v>9.75</v>
      </c>
      <c r="E449" s="1">
        <v>5.85</v>
      </c>
      <c r="F449" s="1">
        <v>15.3</v>
      </c>
      <c r="G449" s="14">
        <v>180</v>
      </c>
      <c r="H449" s="1">
        <v>33</v>
      </c>
      <c r="I449" s="1">
        <v>33</v>
      </c>
      <c r="J449" s="1">
        <v>134</v>
      </c>
      <c r="K449" s="1">
        <v>1.8</v>
      </c>
      <c r="L449" s="1">
        <v>0</v>
      </c>
      <c r="M449" s="1">
        <v>0.11</v>
      </c>
      <c r="N449" s="1">
        <v>2.5499999999999998</v>
      </c>
      <c r="O449" s="1">
        <v>5.7</v>
      </c>
    </row>
    <row r="450" spans="1:15" ht="11.25" customHeight="1" x14ac:dyDescent="0.2">
      <c r="A450" s="85">
        <v>255</v>
      </c>
      <c r="B450" s="85">
        <v>200</v>
      </c>
      <c r="C450" s="17" t="s">
        <v>94</v>
      </c>
      <c r="D450" s="85">
        <v>10.32</v>
      </c>
      <c r="E450" s="85">
        <v>8.4</v>
      </c>
      <c r="F450" s="85">
        <v>50.4</v>
      </c>
      <c r="G450" s="84">
        <v>320</v>
      </c>
      <c r="H450" s="85">
        <v>28.8</v>
      </c>
      <c r="I450" s="85">
        <v>144</v>
      </c>
      <c r="J450" s="85">
        <v>241.2</v>
      </c>
      <c r="K450" s="85">
        <v>5.4</v>
      </c>
      <c r="L450" s="85">
        <v>0.02</v>
      </c>
      <c r="M450" s="85">
        <v>0.24</v>
      </c>
      <c r="N450" s="85">
        <v>3</v>
      </c>
      <c r="O450" s="85">
        <v>0</v>
      </c>
    </row>
    <row r="451" spans="1:15" x14ac:dyDescent="0.2">
      <c r="A451" s="1">
        <v>588</v>
      </c>
      <c r="B451" s="1">
        <v>200</v>
      </c>
      <c r="C451" s="17" t="s">
        <v>30</v>
      </c>
      <c r="D451" s="1">
        <v>0.6</v>
      </c>
      <c r="E451" s="1">
        <v>0</v>
      </c>
      <c r="F451" s="1">
        <v>30.8</v>
      </c>
      <c r="G451" s="14">
        <v>130</v>
      </c>
      <c r="H451" s="1">
        <v>24</v>
      </c>
      <c r="I451" s="1">
        <v>16</v>
      </c>
      <c r="J451" s="1">
        <v>22</v>
      </c>
      <c r="K451" s="1">
        <v>0.8</v>
      </c>
      <c r="L451" s="1">
        <v>0.04</v>
      </c>
      <c r="M451" s="1">
        <v>0.3</v>
      </c>
      <c r="N451" s="1">
        <v>0</v>
      </c>
      <c r="O451" s="1">
        <v>0</v>
      </c>
    </row>
    <row r="452" spans="1:15" x14ac:dyDescent="0.2">
      <c r="A452" s="1"/>
      <c r="B452" s="4">
        <v>40</v>
      </c>
      <c r="C452" s="5" t="s">
        <v>26</v>
      </c>
      <c r="D452" s="6">
        <v>5.5</v>
      </c>
      <c r="E452" s="6">
        <v>0.96</v>
      </c>
      <c r="F452" s="6">
        <v>37.1</v>
      </c>
      <c r="G452" s="6">
        <v>172</v>
      </c>
      <c r="H452" s="6">
        <v>24</v>
      </c>
      <c r="I452" s="6">
        <v>37.299999999999997</v>
      </c>
      <c r="J452" s="13">
        <v>98.7</v>
      </c>
      <c r="K452" s="13">
        <v>1.9</v>
      </c>
      <c r="L452" s="6">
        <v>0</v>
      </c>
      <c r="M452" s="6">
        <v>0.12</v>
      </c>
      <c r="N452" s="6">
        <v>0.96</v>
      </c>
      <c r="O452" s="6">
        <v>0</v>
      </c>
    </row>
    <row r="453" spans="1:15" x14ac:dyDescent="0.2">
      <c r="A453" s="4"/>
      <c r="B453" s="26">
        <v>50</v>
      </c>
      <c r="C453" s="5" t="s">
        <v>25</v>
      </c>
      <c r="D453" s="6">
        <v>4.5599999999999996</v>
      </c>
      <c r="E453" s="6">
        <v>0.36</v>
      </c>
      <c r="F453" s="6">
        <v>30.6</v>
      </c>
      <c r="G453" s="6">
        <v>140</v>
      </c>
      <c r="H453" s="6">
        <v>12</v>
      </c>
      <c r="I453" s="6">
        <v>8.4</v>
      </c>
      <c r="J453" s="13">
        <v>39</v>
      </c>
      <c r="K453" s="13">
        <v>0.6</v>
      </c>
      <c r="L453" s="6">
        <v>0</v>
      </c>
      <c r="M453" s="6">
        <v>0.06</v>
      </c>
      <c r="N453" s="6">
        <v>0.56000000000000005</v>
      </c>
      <c r="O453" s="6">
        <v>0</v>
      </c>
    </row>
    <row r="454" spans="1:15" x14ac:dyDescent="0.2">
      <c r="A454" s="4"/>
      <c r="B454" s="26"/>
      <c r="C454" s="5"/>
      <c r="D454" s="6"/>
      <c r="E454" s="6"/>
      <c r="F454" s="6"/>
      <c r="G454" s="6"/>
      <c r="H454" s="6"/>
      <c r="I454" s="6"/>
      <c r="J454" s="13"/>
      <c r="K454" s="13"/>
      <c r="L454" s="6"/>
      <c r="M454" s="6"/>
      <c r="N454" s="6"/>
      <c r="O454" s="6"/>
    </row>
    <row r="455" spans="1:15" x14ac:dyDescent="0.2">
      <c r="A455" s="4"/>
      <c r="B455" s="4"/>
      <c r="C455" s="5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">
      <c r="A456" s="2"/>
      <c r="B456" s="2"/>
      <c r="C456" s="8" t="s">
        <v>27</v>
      </c>
      <c r="D456" s="9">
        <f t="shared" ref="D456:O456" si="37">SUM(D447:D455)</f>
        <v>38.730000000000004</v>
      </c>
      <c r="E456" s="9">
        <f t="shared" si="37"/>
        <v>28.090000000000003</v>
      </c>
      <c r="F456" s="9">
        <f t="shared" si="37"/>
        <v>222.9</v>
      </c>
      <c r="G456" s="9">
        <f t="shared" si="37"/>
        <v>1281</v>
      </c>
      <c r="H456" s="9">
        <f t="shared" si="37"/>
        <v>215.70000000000002</v>
      </c>
      <c r="I456" s="9">
        <f t="shared" si="37"/>
        <v>303</v>
      </c>
      <c r="J456" s="9">
        <f t="shared" si="37"/>
        <v>893.2</v>
      </c>
      <c r="K456" s="9">
        <f t="shared" si="37"/>
        <v>18.300000000000004</v>
      </c>
      <c r="L456" s="9">
        <f t="shared" si="37"/>
        <v>0.06</v>
      </c>
      <c r="M456" s="9">
        <f t="shared" si="37"/>
        <v>1.01</v>
      </c>
      <c r="N456" s="9">
        <f t="shared" si="37"/>
        <v>8.94</v>
      </c>
      <c r="O456" s="9">
        <f t="shared" si="37"/>
        <v>24.5</v>
      </c>
    </row>
    <row r="457" spans="1:15" x14ac:dyDescent="0.2">
      <c r="A457" s="10"/>
      <c r="B457" s="10"/>
      <c r="C457" s="11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x14ac:dyDescent="0.2">
      <c r="A458" s="3"/>
      <c r="B458" s="3"/>
      <c r="C458" s="3" t="s">
        <v>95</v>
      </c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131" t="s">
        <v>5</v>
      </c>
      <c r="B459" s="131" t="s">
        <v>6</v>
      </c>
      <c r="C459" s="131" t="s">
        <v>7</v>
      </c>
      <c r="D459" s="131" t="s">
        <v>8</v>
      </c>
      <c r="E459" s="131" t="s">
        <v>9</v>
      </c>
      <c r="F459" s="131" t="s">
        <v>10</v>
      </c>
      <c r="G459" s="132" t="s">
        <v>11</v>
      </c>
      <c r="H459" s="131" t="s">
        <v>12</v>
      </c>
      <c r="I459" s="131"/>
      <c r="J459" s="131"/>
      <c r="K459" s="131"/>
      <c r="L459" s="131" t="s">
        <v>13</v>
      </c>
      <c r="M459" s="131"/>
      <c r="N459" s="131"/>
      <c r="O459" s="131"/>
    </row>
    <row r="460" spans="1:15" ht="42" customHeight="1" x14ac:dyDescent="0.2">
      <c r="A460" s="131"/>
      <c r="B460" s="131"/>
      <c r="C460" s="131"/>
      <c r="D460" s="131"/>
      <c r="E460" s="131"/>
      <c r="F460" s="131"/>
      <c r="G460" s="132"/>
      <c r="H460" s="1" t="s">
        <v>14</v>
      </c>
      <c r="I460" s="1" t="s">
        <v>15</v>
      </c>
      <c r="J460" s="1" t="s">
        <v>16</v>
      </c>
      <c r="K460" s="1" t="s">
        <v>17</v>
      </c>
      <c r="L460" s="1" t="s">
        <v>18</v>
      </c>
      <c r="M460" s="1" t="s">
        <v>19</v>
      </c>
      <c r="N460" s="1" t="s">
        <v>20</v>
      </c>
      <c r="O460" s="1" t="s">
        <v>21</v>
      </c>
    </row>
    <row r="461" spans="1:15" ht="13.5" customHeight="1" x14ac:dyDescent="0.2">
      <c r="A461" s="62"/>
      <c r="B461" s="26">
        <v>50</v>
      </c>
      <c r="C461" s="5" t="s">
        <v>139</v>
      </c>
      <c r="D461" s="6">
        <v>2.2799999999999998</v>
      </c>
      <c r="E461" s="6">
        <v>0.18</v>
      </c>
      <c r="F461" s="6">
        <v>15.3</v>
      </c>
      <c r="G461" s="6">
        <v>70</v>
      </c>
      <c r="H461" s="6">
        <v>6</v>
      </c>
      <c r="I461" s="6">
        <v>4.2</v>
      </c>
      <c r="J461" s="13">
        <v>19.5</v>
      </c>
      <c r="K461" s="13">
        <v>0.3</v>
      </c>
      <c r="L461" s="6">
        <v>0</v>
      </c>
      <c r="M461" s="6">
        <v>0.03</v>
      </c>
      <c r="N461" s="6">
        <v>0.28000000000000003</v>
      </c>
      <c r="O461" s="6">
        <v>0</v>
      </c>
    </row>
    <row r="462" spans="1:15" x14ac:dyDescent="0.2">
      <c r="A462" s="1"/>
      <c r="B462" s="1">
        <v>200</v>
      </c>
      <c r="C462" s="17" t="s">
        <v>34</v>
      </c>
      <c r="D462" s="1">
        <v>0.6</v>
      </c>
      <c r="E462" s="1">
        <v>0</v>
      </c>
      <c r="F462" s="1">
        <v>37.299999999999997</v>
      </c>
      <c r="G462" s="14">
        <v>120</v>
      </c>
      <c r="H462" s="1">
        <v>3</v>
      </c>
      <c r="I462" s="1">
        <v>0</v>
      </c>
      <c r="J462" s="1">
        <v>36</v>
      </c>
      <c r="K462" s="1">
        <v>0.4</v>
      </c>
      <c r="L462" s="1">
        <v>0</v>
      </c>
      <c r="M462" s="1">
        <v>0.04</v>
      </c>
      <c r="N462" s="1">
        <v>0</v>
      </c>
      <c r="O462" s="1">
        <v>0</v>
      </c>
    </row>
    <row r="463" spans="1:15" x14ac:dyDescent="0.2">
      <c r="A463" s="2"/>
      <c r="B463" s="2"/>
      <c r="C463" s="8" t="s">
        <v>27</v>
      </c>
      <c r="D463" s="9">
        <f t="shared" ref="D463:O463" si="38">SUM(D461:D462)</f>
        <v>2.88</v>
      </c>
      <c r="E463" s="9">
        <f t="shared" si="38"/>
        <v>0.18</v>
      </c>
      <c r="F463" s="9">
        <f t="shared" si="38"/>
        <v>52.599999999999994</v>
      </c>
      <c r="G463" s="9">
        <f t="shared" si="38"/>
        <v>190</v>
      </c>
      <c r="H463" s="9">
        <f t="shared" si="38"/>
        <v>9</v>
      </c>
      <c r="I463" s="9">
        <f t="shared" si="38"/>
        <v>4.2</v>
      </c>
      <c r="J463" s="9">
        <f t="shared" si="38"/>
        <v>55.5</v>
      </c>
      <c r="K463" s="9">
        <f t="shared" si="38"/>
        <v>0.7</v>
      </c>
      <c r="L463" s="9">
        <f t="shared" si="38"/>
        <v>0</v>
      </c>
      <c r="M463" s="9">
        <f t="shared" si="38"/>
        <v>7.0000000000000007E-2</v>
      </c>
      <c r="N463" s="9">
        <f t="shared" si="38"/>
        <v>0.28000000000000003</v>
      </c>
      <c r="O463" s="9">
        <f t="shared" si="38"/>
        <v>0</v>
      </c>
    </row>
    <row r="464" spans="1:15" x14ac:dyDescent="0.2">
      <c r="A464" s="10"/>
      <c r="B464" s="10"/>
      <c r="C464" s="11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x14ac:dyDescent="0.2">
      <c r="A465" s="3"/>
      <c r="B465" s="3"/>
      <c r="C465" s="3" t="s">
        <v>96</v>
      </c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131" t="s">
        <v>5</v>
      </c>
      <c r="B466" s="131" t="s">
        <v>6</v>
      </c>
      <c r="C466" s="131" t="s">
        <v>7</v>
      </c>
      <c r="D466" s="131" t="s">
        <v>8</v>
      </c>
      <c r="E466" s="131" t="s">
        <v>9</v>
      </c>
      <c r="F466" s="131" t="s">
        <v>10</v>
      </c>
      <c r="G466" s="132" t="s">
        <v>11</v>
      </c>
      <c r="H466" s="131" t="s">
        <v>12</v>
      </c>
      <c r="I466" s="131"/>
      <c r="J466" s="131"/>
      <c r="K466" s="131"/>
      <c r="L466" s="131" t="s">
        <v>13</v>
      </c>
      <c r="M466" s="131"/>
      <c r="N466" s="131"/>
      <c r="O466" s="131"/>
    </row>
    <row r="467" spans="1:15" ht="42.75" customHeight="1" x14ac:dyDescent="0.2">
      <c r="A467" s="131"/>
      <c r="B467" s="131"/>
      <c r="C467" s="131"/>
      <c r="D467" s="131"/>
      <c r="E467" s="131"/>
      <c r="F467" s="131"/>
      <c r="G467" s="132"/>
      <c r="H467" s="1" t="s">
        <v>14</v>
      </c>
      <c r="I467" s="1" t="s">
        <v>15</v>
      </c>
      <c r="J467" s="1" t="s">
        <v>16</v>
      </c>
      <c r="K467" s="1" t="s">
        <v>17</v>
      </c>
      <c r="L467" s="1" t="s">
        <v>18</v>
      </c>
      <c r="M467" s="1" t="s">
        <v>19</v>
      </c>
      <c r="N467" s="1" t="s">
        <v>20</v>
      </c>
      <c r="O467" s="1" t="s">
        <v>21</v>
      </c>
    </row>
    <row r="468" spans="1:15" x14ac:dyDescent="0.2">
      <c r="A468" s="1">
        <v>25</v>
      </c>
      <c r="B468" s="1">
        <v>100</v>
      </c>
      <c r="C468" s="101" t="s">
        <v>109</v>
      </c>
      <c r="D468" s="99">
        <v>1.4</v>
      </c>
      <c r="E468" s="99">
        <v>6</v>
      </c>
      <c r="F468" s="99">
        <v>8.1999999999999993</v>
      </c>
      <c r="G468" s="98">
        <v>93</v>
      </c>
      <c r="H468" s="99">
        <v>35</v>
      </c>
      <c r="I468" s="99">
        <v>20</v>
      </c>
      <c r="J468" s="99">
        <v>40</v>
      </c>
      <c r="K468" s="99">
        <v>1.3</v>
      </c>
      <c r="L468" s="99">
        <v>0</v>
      </c>
      <c r="M468" s="99">
        <v>0.01</v>
      </c>
      <c r="N468" s="99">
        <v>1.1000000000000001</v>
      </c>
      <c r="O468" s="99">
        <v>0</v>
      </c>
    </row>
    <row r="469" spans="1:15" x14ac:dyDescent="0.2">
      <c r="A469" s="1">
        <v>460</v>
      </c>
      <c r="B469" s="1">
        <v>120</v>
      </c>
      <c r="C469" s="17" t="s">
        <v>47</v>
      </c>
      <c r="D469" s="1">
        <v>21.24</v>
      </c>
      <c r="E469" s="1">
        <v>19.440000000000001</v>
      </c>
      <c r="F469" s="1">
        <v>12.36</v>
      </c>
      <c r="G469" s="14">
        <v>290</v>
      </c>
      <c r="H469" s="1">
        <v>37.44</v>
      </c>
      <c r="I469" s="1">
        <v>2.16</v>
      </c>
      <c r="J469" s="1">
        <v>176</v>
      </c>
      <c r="K469" s="1">
        <v>1.92</v>
      </c>
      <c r="L469" s="1">
        <v>0.41</v>
      </c>
      <c r="M469" s="1">
        <v>0.04</v>
      </c>
      <c r="N469" s="1">
        <v>4.8</v>
      </c>
      <c r="O469" s="1">
        <v>1.6</v>
      </c>
    </row>
    <row r="470" spans="1:15" x14ac:dyDescent="0.2">
      <c r="A470" s="1">
        <v>487</v>
      </c>
      <c r="B470" s="1">
        <v>250</v>
      </c>
      <c r="C470" s="17" t="s">
        <v>48</v>
      </c>
      <c r="D470" s="1">
        <v>3.3</v>
      </c>
      <c r="E470" s="1">
        <v>10</v>
      </c>
      <c r="F470" s="1">
        <v>25</v>
      </c>
      <c r="G470" s="14">
        <v>219</v>
      </c>
      <c r="H470" s="1">
        <v>70</v>
      </c>
      <c r="I470" s="1">
        <v>53.3</v>
      </c>
      <c r="J470" s="1">
        <v>150</v>
      </c>
      <c r="K470" s="1">
        <v>2</v>
      </c>
      <c r="L470" s="1"/>
      <c r="M470" s="1">
        <v>0.25</v>
      </c>
      <c r="N470" s="1">
        <v>1</v>
      </c>
      <c r="O470" s="1">
        <v>4.2</v>
      </c>
    </row>
    <row r="471" spans="1:15" x14ac:dyDescent="0.2">
      <c r="A471" s="1">
        <v>628</v>
      </c>
      <c r="B471" s="1">
        <v>200</v>
      </c>
      <c r="C471" s="17" t="s">
        <v>53</v>
      </c>
      <c r="D471" s="1">
        <v>0.3</v>
      </c>
      <c r="E471" s="1">
        <v>0.1</v>
      </c>
      <c r="F471" s="1">
        <v>15.2</v>
      </c>
      <c r="G471" s="14">
        <v>61</v>
      </c>
      <c r="H471" s="1">
        <v>17</v>
      </c>
      <c r="I471" s="1">
        <v>7</v>
      </c>
      <c r="J471" s="1">
        <v>32</v>
      </c>
      <c r="K471" s="1">
        <v>0.9</v>
      </c>
      <c r="L471" s="1">
        <v>0</v>
      </c>
      <c r="M471" s="1">
        <v>0.06</v>
      </c>
      <c r="N471" s="1">
        <v>0.48</v>
      </c>
      <c r="O471" s="1">
        <v>0</v>
      </c>
    </row>
    <row r="472" spans="1:15" x14ac:dyDescent="0.2">
      <c r="A472" s="1"/>
      <c r="B472" s="1">
        <v>40</v>
      </c>
      <c r="C472" s="5" t="s">
        <v>26</v>
      </c>
      <c r="D472" s="6">
        <v>4.0999999999999996</v>
      </c>
      <c r="E472" s="6">
        <v>0.72</v>
      </c>
      <c r="F472" s="6">
        <v>27.8</v>
      </c>
      <c r="G472" s="6">
        <v>129</v>
      </c>
      <c r="H472" s="6">
        <v>18</v>
      </c>
      <c r="I472" s="6">
        <v>28</v>
      </c>
      <c r="J472" s="13">
        <v>74</v>
      </c>
      <c r="K472" s="13">
        <v>1.4</v>
      </c>
      <c r="L472" s="6">
        <v>0</v>
      </c>
      <c r="M472" s="6">
        <v>0.09</v>
      </c>
      <c r="N472" s="26">
        <v>0.72</v>
      </c>
      <c r="O472" s="6">
        <v>0</v>
      </c>
    </row>
    <row r="473" spans="1:15" x14ac:dyDescent="0.2">
      <c r="A473" s="4"/>
      <c r="B473" s="4">
        <v>50</v>
      </c>
      <c r="C473" s="5" t="s">
        <v>25</v>
      </c>
      <c r="D473" s="6">
        <v>3.8</v>
      </c>
      <c r="E473" s="6">
        <v>0.3</v>
      </c>
      <c r="F473" s="6">
        <v>25.5</v>
      </c>
      <c r="G473" s="6">
        <v>117</v>
      </c>
      <c r="H473" s="6">
        <v>10</v>
      </c>
      <c r="I473" s="6">
        <v>7</v>
      </c>
      <c r="J473" s="6">
        <v>32.5</v>
      </c>
      <c r="K473" s="6">
        <v>0.5</v>
      </c>
      <c r="L473" s="6">
        <v>0</v>
      </c>
      <c r="M473" s="6">
        <v>0.05</v>
      </c>
      <c r="N473" s="6">
        <v>0.47</v>
      </c>
      <c r="O473" s="6">
        <v>0</v>
      </c>
    </row>
    <row r="474" spans="1:15" x14ac:dyDescent="0.2">
      <c r="A474" s="4"/>
      <c r="B474" s="4"/>
      <c r="C474" s="5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x14ac:dyDescent="0.2">
      <c r="A475" s="2"/>
      <c r="B475" s="2"/>
      <c r="C475" s="8" t="s">
        <v>27</v>
      </c>
      <c r="D475" s="9">
        <f t="shared" ref="D475:O475" si="39">SUM(D468:D473)</f>
        <v>34.139999999999993</v>
      </c>
      <c r="E475" s="9">
        <f t="shared" si="39"/>
        <v>36.559999999999995</v>
      </c>
      <c r="F475" s="9">
        <f t="shared" si="39"/>
        <v>114.06</v>
      </c>
      <c r="G475" s="9">
        <f t="shared" si="39"/>
        <v>909</v>
      </c>
      <c r="H475" s="9">
        <f t="shared" si="39"/>
        <v>187.44</v>
      </c>
      <c r="I475" s="9">
        <f t="shared" si="39"/>
        <v>117.46</v>
      </c>
      <c r="J475" s="9">
        <f t="shared" si="39"/>
        <v>504.5</v>
      </c>
      <c r="K475" s="9">
        <f t="shared" si="39"/>
        <v>8.02</v>
      </c>
      <c r="L475" s="9">
        <f t="shared" si="39"/>
        <v>0.41</v>
      </c>
      <c r="M475" s="9">
        <f t="shared" si="39"/>
        <v>0.49999999999999994</v>
      </c>
      <c r="N475" s="9">
        <f t="shared" si="39"/>
        <v>8.5700000000000021</v>
      </c>
      <c r="O475" s="9">
        <f t="shared" si="39"/>
        <v>5.8000000000000007</v>
      </c>
    </row>
    <row r="476" spans="1:15" x14ac:dyDescent="0.2">
      <c r="A476" s="10"/>
      <c r="B476" s="10"/>
      <c r="C476" s="11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x14ac:dyDescent="0.2">
      <c r="A477" s="10"/>
      <c r="B477" s="10"/>
      <c r="C477" s="11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x14ac:dyDescent="0.2">
      <c r="A478" s="15"/>
      <c r="B478" s="15"/>
      <c r="C478" s="20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x14ac:dyDescent="0.2">
      <c r="A479" s="15"/>
      <c r="B479" s="15"/>
      <c r="C479" s="20" t="s">
        <v>78</v>
      </c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x14ac:dyDescent="0.2">
      <c r="A480" s="131" t="s">
        <v>5</v>
      </c>
      <c r="B480" s="131" t="s">
        <v>6</v>
      </c>
      <c r="C480" s="131" t="s">
        <v>7</v>
      </c>
      <c r="D480" s="131" t="s">
        <v>8</v>
      </c>
      <c r="E480" s="131" t="s">
        <v>9</v>
      </c>
      <c r="F480" s="131" t="s">
        <v>10</v>
      </c>
      <c r="G480" s="132" t="s">
        <v>11</v>
      </c>
      <c r="H480" s="131" t="s">
        <v>12</v>
      </c>
      <c r="I480" s="131"/>
      <c r="J480" s="131"/>
      <c r="K480" s="131"/>
      <c r="L480" s="131" t="s">
        <v>13</v>
      </c>
      <c r="M480" s="131"/>
      <c r="N480" s="131"/>
      <c r="O480" s="131"/>
    </row>
    <row r="481" spans="1:15" ht="41.25" customHeight="1" x14ac:dyDescent="0.2">
      <c r="A481" s="131"/>
      <c r="B481" s="131"/>
      <c r="C481" s="131"/>
      <c r="D481" s="131"/>
      <c r="E481" s="131"/>
      <c r="F481" s="131"/>
      <c r="G481" s="132"/>
      <c r="H481" s="1" t="s">
        <v>14</v>
      </c>
      <c r="I481" s="1" t="s">
        <v>15</v>
      </c>
      <c r="J481" s="1" t="s">
        <v>16</v>
      </c>
      <c r="K481" s="1" t="s">
        <v>17</v>
      </c>
      <c r="L481" s="1" t="s">
        <v>18</v>
      </c>
      <c r="M481" s="1" t="s">
        <v>19</v>
      </c>
      <c r="N481" s="1" t="s">
        <v>20</v>
      </c>
      <c r="O481" s="1" t="s">
        <v>21</v>
      </c>
    </row>
    <row r="482" spans="1:15" x14ac:dyDescent="0.2">
      <c r="A482" s="1"/>
      <c r="B482" s="94">
        <v>200</v>
      </c>
      <c r="C482" s="17" t="s">
        <v>39</v>
      </c>
      <c r="D482" s="6">
        <v>6</v>
      </c>
      <c r="E482" s="6">
        <v>12</v>
      </c>
      <c r="F482" s="6">
        <v>8.3000000000000007</v>
      </c>
      <c r="G482" s="6">
        <v>171</v>
      </c>
      <c r="H482" s="6">
        <v>248</v>
      </c>
      <c r="I482" s="6">
        <v>28</v>
      </c>
      <c r="J482" s="6">
        <v>184</v>
      </c>
      <c r="K482" s="6">
        <v>0.2</v>
      </c>
      <c r="L482" s="6">
        <v>0.03</v>
      </c>
      <c r="M482" s="6">
        <v>0.04</v>
      </c>
      <c r="N482" s="6">
        <v>0.3</v>
      </c>
      <c r="O482" s="6">
        <v>0.7</v>
      </c>
    </row>
    <row r="483" spans="1:15" x14ac:dyDescent="0.2">
      <c r="A483" s="88">
        <v>8</v>
      </c>
      <c r="B483" s="88">
        <v>60</v>
      </c>
      <c r="C483" s="89" t="s">
        <v>178</v>
      </c>
      <c r="D483" s="126">
        <v>6.6</v>
      </c>
      <c r="E483" s="126">
        <v>12.7</v>
      </c>
      <c r="F483" s="126">
        <v>10.6</v>
      </c>
      <c r="G483" s="126">
        <v>183.2</v>
      </c>
      <c r="H483" s="126">
        <v>12</v>
      </c>
      <c r="I483" s="126">
        <v>3.1</v>
      </c>
      <c r="J483" s="127">
        <v>14</v>
      </c>
      <c r="K483" s="127">
        <v>4.2</v>
      </c>
      <c r="L483" s="126">
        <v>4.0999999999999996</v>
      </c>
      <c r="M483" s="126">
        <v>5.0999999999999996</v>
      </c>
      <c r="N483" s="126">
        <v>11</v>
      </c>
      <c r="O483" s="126">
        <v>0.8</v>
      </c>
    </row>
    <row r="484" spans="1:15" x14ac:dyDescent="0.2">
      <c r="A484" s="4"/>
      <c r="C484" s="4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x14ac:dyDescent="0.2">
      <c r="A485" s="2"/>
      <c r="B485" s="16"/>
      <c r="C485" s="8" t="s">
        <v>27</v>
      </c>
      <c r="D485" s="9">
        <f>SUM(D482:D483)</f>
        <v>12.6</v>
      </c>
      <c r="E485" s="9">
        <f>SUM(E482:E483)</f>
        <v>24.7</v>
      </c>
      <c r="F485" s="9">
        <f>SUM(F482:F483)</f>
        <v>18.899999999999999</v>
      </c>
      <c r="G485" s="9">
        <f>SUM(G482:G483)</f>
        <v>354.2</v>
      </c>
      <c r="H485" s="9">
        <f>SUM(H482:H483)</f>
        <v>260</v>
      </c>
      <c r="I485" s="9">
        <f t="shared" ref="I485:O485" si="40">SUM(I481:I483)</f>
        <v>31.1</v>
      </c>
      <c r="J485" s="9">
        <f t="shared" si="40"/>
        <v>198</v>
      </c>
      <c r="K485" s="9">
        <f t="shared" si="40"/>
        <v>4.4000000000000004</v>
      </c>
      <c r="L485" s="9">
        <f t="shared" si="40"/>
        <v>4.13</v>
      </c>
      <c r="M485" s="9">
        <f t="shared" si="40"/>
        <v>5.14</v>
      </c>
      <c r="N485" s="9">
        <f t="shared" si="40"/>
        <v>11.3</v>
      </c>
      <c r="O485" s="9">
        <f t="shared" si="40"/>
        <v>1.5</v>
      </c>
    </row>
    <row r="486" spans="1:15" x14ac:dyDescent="0.2">
      <c r="A486" s="4"/>
      <c r="B486" s="4"/>
      <c r="C486" s="5" t="s">
        <v>79</v>
      </c>
      <c r="D486" s="9">
        <v>120.6</v>
      </c>
      <c r="E486" s="9">
        <v>99.2</v>
      </c>
      <c r="F486" s="9">
        <v>555.36</v>
      </c>
      <c r="G486" s="9">
        <v>3570</v>
      </c>
      <c r="H486" s="152">
        <v>1337</v>
      </c>
      <c r="I486" s="9">
        <v>627.16</v>
      </c>
      <c r="J486" s="9">
        <v>2394.8000000000002</v>
      </c>
      <c r="K486" s="9">
        <v>28.07</v>
      </c>
      <c r="L486" s="9">
        <v>55.66</v>
      </c>
      <c r="M486" s="9">
        <v>2.77</v>
      </c>
      <c r="N486" s="9">
        <v>21.53</v>
      </c>
      <c r="O486" s="152">
        <v>188.72</v>
      </c>
    </row>
    <row r="487" spans="1:15" x14ac:dyDescent="0.2">
      <c r="A487" s="50"/>
      <c r="B487" s="50"/>
      <c r="C487" s="51"/>
      <c r="D487" s="52"/>
      <c r="E487" s="52"/>
      <c r="F487" s="52"/>
      <c r="G487" s="52"/>
      <c r="H487" s="153"/>
      <c r="I487" s="52"/>
      <c r="J487" s="52"/>
      <c r="K487" s="52"/>
      <c r="L487" s="52"/>
      <c r="M487" s="52"/>
      <c r="N487" s="52"/>
      <c r="O487" s="153"/>
    </row>
    <row r="488" spans="1:15" x14ac:dyDescent="0.2">
      <c r="A488" s="15"/>
      <c r="B488" s="15"/>
      <c r="C488" s="20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x14ac:dyDescent="0.2">
      <c r="A489" s="123"/>
      <c r="B489" s="123"/>
      <c r="C489" s="124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x14ac:dyDescent="0.2">
      <c r="A490" s="143" t="s">
        <v>41</v>
      </c>
      <c r="B490" s="143"/>
      <c r="C490" s="14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143" t="s">
        <v>97</v>
      </c>
      <c r="B491" s="143"/>
      <c r="C491" s="14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143"/>
      <c r="B492" s="143"/>
      <c r="C492" s="14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7" t="s">
        <v>98</v>
      </c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131" t="s">
        <v>5</v>
      </c>
      <c r="B494" s="131" t="s">
        <v>6</v>
      </c>
      <c r="C494" s="131" t="s">
        <v>7</v>
      </c>
      <c r="D494" s="131" t="s">
        <v>8</v>
      </c>
      <c r="E494" s="131" t="s">
        <v>9</v>
      </c>
      <c r="F494" s="131" t="s">
        <v>10</v>
      </c>
      <c r="G494" s="132" t="s">
        <v>11</v>
      </c>
      <c r="H494" s="131" t="s">
        <v>12</v>
      </c>
      <c r="I494" s="131"/>
      <c r="J494" s="131"/>
      <c r="K494" s="131"/>
      <c r="L494" s="131" t="s">
        <v>13</v>
      </c>
      <c r="M494" s="131"/>
      <c r="N494" s="131"/>
      <c r="O494" s="131"/>
    </row>
    <row r="495" spans="1:15" ht="37.5" customHeight="1" x14ac:dyDescent="0.2">
      <c r="A495" s="131"/>
      <c r="B495" s="131"/>
      <c r="C495" s="131"/>
      <c r="D495" s="131"/>
      <c r="E495" s="131"/>
      <c r="F495" s="131"/>
      <c r="G495" s="132"/>
      <c r="H495" s="1" t="s">
        <v>14</v>
      </c>
      <c r="I495" s="1" t="s">
        <v>15</v>
      </c>
      <c r="J495" s="1" t="s">
        <v>16</v>
      </c>
      <c r="K495" s="1" t="s">
        <v>17</v>
      </c>
      <c r="L495" s="1" t="s">
        <v>18</v>
      </c>
      <c r="M495" s="1" t="s">
        <v>19</v>
      </c>
      <c r="N495" s="1" t="s">
        <v>20</v>
      </c>
      <c r="O495" s="1" t="s">
        <v>21</v>
      </c>
    </row>
    <row r="496" spans="1:15" x14ac:dyDescent="0.2">
      <c r="A496" s="119" t="s">
        <v>205</v>
      </c>
      <c r="B496" s="119">
        <v>200</v>
      </c>
      <c r="C496" s="130" t="s">
        <v>191</v>
      </c>
      <c r="D496" s="1">
        <v>4.7</v>
      </c>
      <c r="E496" s="1">
        <v>5.0999999999999996</v>
      </c>
      <c r="F496" s="1">
        <v>17.3</v>
      </c>
      <c r="G496" s="14">
        <v>140</v>
      </c>
      <c r="H496" s="1">
        <v>125.3</v>
      </c>
      <c r="I496" s="1">
        <v>27.3</v>
      </c>
      <c r="J496" s="1">
        <v>0</v>
      </c>
      <c r="K496" s="1">
        <v>0.6</v>
      </c>
      <c r="L496" s="1">
        <v>0.44</v>
      </c>
      <c r="M496" s="1">
        <v>0.12</v>
      </c>
      <c r="N496" s="1">
        <v>0.5</v>
      </c>
      <c r="O496" s="1">
        <v>1.3</v>
      </c>
    </row>
    <row r="497" spans="1:15" x14ac:dyDescent="0.2">
      <c r="A497" s="4">
        <v>209</v>
      </c>
      <c r="B497" s="4" t="s">
        <v>88</v>
      </c>
      <c r="C497" s="5" t="s">
        <v>184</v>
      </c>
      <c r="D497" s="6">
        <v>5.0999999999999996</v>
      </c>
      <c r="E497" s="6">
        <v>4.5999999999999996</v>
      </c>
      <c r="F497" s="6">
        <v>0.3</v>
      </c>
      <c r="G497" s="6">
        <v>63</v>
      </c>
      <c r="H497" s="6">
        <v>22</v>
      </c>
      <c r="I497" s="6">
        <v>5</v>
      </c>
      <c r="J497" s="6">
        <v>77</v>
      </c>
      <c r="K497" s="6">
        <v>1</v>
      </c>
      <c r="L497" s="6">
        <v>0.1</v>
      </c>
      <c r="M497" s="6">
        <v>0.03</v>
      </c>
      <c r="N497" s="6">
        <v>0.08</v>
      </c>
      <c r="O497" s="117">
        <v>0</v>
      </c>
    </row>
    <row r="498" spans="1:15" x14ac:dyDescent="0.2">
      <c r="A498" s="1">
        <v>14</v>
      </c>
      <c r="B498" s="1">
        <v>10</v>
      </c>
      <c r="C498" s="17" t="s">
        <v>23</v>
      </c>
      <c r="D498" s="1">
        <v>0.18</v>
      </c>
      <c r="E498" s="1">
        <v>14.6</v>
      </c>
      <c r="F498" s="1">
        <v>0.26</v>
      </c>
      <c r="G498" s="14">
        <v>132</v>
      </c>
      <c r="H498" s="1">
        <v>4.8</v>
      </c>
      <c r="I498" s="1">
        <v>0</v>
      </c>
      <c r="J498" s="1">
        <v>6</v>
      </c>
      <c r="K498" s="1">
        <v>0.02</v>
      </c>
      <c r="L498" s="1">
        <v>80</v>
      </c>
      <c r="M498" s="1">
        <v>0</v>
      </c>
      <c r="N498" s="1">
        <v>0.02</v>
      </c>
      <c r="O498" s="1">
        <v>0</v>
      </c>
    </row>
    <row r="499" spans="1:15" x14ac:dyDescent="0.2">
      <c r="A499" s="4">
        <v>642</v>
      </c>
      <c r="B499" s="4">
        <v>200</v>
      </c>
      <c r="C499" s="5" t="s">
        <v>116</v>
      </c>
      <c r="D499" s="6">
        <v>6</v>
      </c>
      <c r="E499" s="6">
        <v>6.3</v>
      </c>
      <c r="F499" s="6">
        <v>20.399999999999999</v>
      </c>
      <c r="G499" s="6">
        <v>156</v>
      </c>
      <c r="H499" s="6">
        <v>183</v>
      </c>
      <c r="I499" s="6">
        <v>23.3</v>
      </c>
      <c r="J499" s="6">
        <v>153.30000000000001</v>
      </c>
      <c r="K499" s="6">
        <v>0.39</v>
      </c>
      <c r="L499" s="6">
        <v>0.03</v>
      </c>
      <c r="M499" s="6">
        <v>0.06</v>
      </c>
      <c r="N499" s="6">
        <v>0.19</v>
      </c>
      <c r="O499" s="6">
        <v>1.6</v>
      </c>
    </row>
    <row r="500" spans="1:15" x14ac:dyDescent="0.2">
      <c r="A500" s="4"/>
      <c r="B500" s="4">
        <v>50</v>
      </c>
      <c r="C500" s="5" t="s">
        <v>25</v>
      </c>
      <c r="D500" s="6">
        <v>4.5999999999999996</v>
      </c>
      <c r="E500" s="6">
        <v>0.4</v>
      </c>
      <c r="F500" s="6">
        <v>30.6</v>
      </c>
      <c r="G500" s="6">
        <v>140</v>
      </c>
      <c r="H500" s="6">
        <v>12</v>
      </c>
      <c r="I500" s="6">
        <v>8.4</v>
      </c>
      <c r="J500" s="13">
        <v>39</v>
      </c>
      <c r="K500" s="13">
        <v>0.54</v>
      </c>
      <c r="L500" s="6">
        <v>0</v>
      </c>
      <c r="M500" s="6">
        <v>0.06</v>
      </c>
      <c r="N500" s="6">
        <v>0.56000000000000005</v>
      </c>
      <c r="O500" s="6">
        <v>0</v>
      </c>
    </row>
    <row r="501" spans="1:15" x14ac:dyDescent="0.2">
      <c r="A501" s="4"/>
      <c r="B501" s="4">
        <v>40</v>
      </c>
      <c r="C501" s="5" t="s">
        <v>26</v>
      </c>
      <c r="D501" s="6">
        <v>3.8</v>
      </c>
      <c r="E501" s="6">
        <v>0.48</v>
      </c>
      <c r="F501" s="6">
        <v>18.5</v>
      </c>
      <c r="G501" s="6">
        <v>85</v>
      </c>
      <c r="H501" s="6">
        <v>12</v>
      </c>
      <c r="I501" s="6">
        <v>18.7</v>
      </c>
      <c r="J501" s="13">
        <v>49.3</v>
      </c>
      <c r="K501" s="13">
        <v>0.9</v>
      </c>
      <c r="L501" s="6">
        <v>0</v>
      </c>
      <c r="M501" s="6">
        <v>0.06</v>
      </c>
      <c r="N501" s="6">
        <v>0.48</v>
      </c>
      <c r="O501" s="6">
        <v>0</v>
      </c>
    </row>
    <row r="502" spans="1:15" x14ac:dyDescent="0.2">
      <c r="A502" s="4"/>
      <c r="B502" s="4"/>
      <c r="C502" s="5"/>
      <c r="D502" s="6"/>
      <c r="E502" s="6"/>
      <c r="F502" s="6"/>
      <c r="G502" s="6"/>
      <c r="H502" s="6"/>
      <c r="I502" s="6"/>
      <c r="J502" s="13"/>
      <c r="K502" s="13"/>
      <c r="L502" s="6"/>
      <c r="M502" s="6"/>
      <c r="N502" s="6"/>
      <c r="O502" s="6"/>
    </row>
    <row r="503" spans="1:15" x14ac:dyDescent="0.2">
      <c r="A503" s="4"/>
      <c r="B503" s="4"/>
      <c r="C503" s="5"/>
      <c r="D503" s="6"/>
      <c r="E503" s="6"/>
      <c r="F503" s="6"/>
      <c r="G503" s="6"/>
      <c r="H503" s="6"/>
      <c r="I503" s="6"/>
      <c r="J503" s="13"/>
      <c r="K503" s="13"/>
      <c r="L503" s="6"/>
      <c r="M503" s="6"/>
      <c r="N503" s="6"/>
      <c r="O503" s="6"/>
    </row>
    <row r="504" spans="1:15" x14ac:dyDescent="0.2">
      <c r="A504" s="4"/>
      <c r="B504" s="2"/>
      <c r="C504" s="8" t="s">
        <v>27</v>
      </c>
      <c r="D504" s="9">
        <f t="shared" ref="D504:O504" si="41">SUM(D495:D501)</f>
        <v>24.38</v>
      </c>
      <c r="E504" s="9">
        <f t="shared" si="41"/>
        <v>31.479999999999997</v>
      </c>
      <c r="F504" s="9">
        <f t="shared" si="41"/>
        <v>87.360000000000014</v>
      </c>
      <c r="G504" s="9">
        <f t="shared" si="41"/>
        <v>716</v>
      </c>
      <c r="H504" s="9">
        <f t="shared" si="41"/>
        <v>359.1</v>
      </c>
      <c r="I504" s="9">
        <f t="shared" si="41"/>
        <v>82.699999999999989</v>
      </c>
      <c r="J504" s="9">
        <f t="shared" si="41"/>
        <v>324.60000000000002</v>
      </c>
      <c r="K504" s="9">
        <f t="shared" si="41"/>
        <v>3.45</v>
      </c>
      <c r="L504" s="9">
        <f t="shared" si="41"/>
        <v>80.570000000000007</v>
      </c>
      <c r="M504" s="9">
        <f t="shared" si="41"/>
        <v>0.33</v>
      </c>
      <c r="N504" s="9">
        <f t="shared" si="41"/>
        <v>1.83</v>
      </c>
      <c r="O504" s="9">
        <f t="shared" si="41"/>
        <v>2.9000000000000004</v>
      </c>
    </row>
    <row r="505" spans="1:15" x14ac:dyDescent="0.2">
      <c r="A505" s="143"/>
      <c r="B505" s="143"/>
      <c r="C505" s="14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7"/>
      <c r="B506" s="7"/>
      <c r="C506" s="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 t="s">
        <v>100</v>
      </c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131" t="s">
        <v>5</v>
      </c>
      <c r="B508" s="131" t="s">
        <v>6</v>
      </c>
      <c r="C508" s="131" t="s">
        <v>7</v>
      </c>
      <c r="D508" s="131" t="s">
        <v>8</v>
      </c>
      <c r="E508" s="131" t="s">
        <v>9</v>
      </c>
      <c r="F508" s="131" t="s">
        <v>10</v>
      </c>
      <c r="G508" s="132" t="s">
        <v>11</v>
      </c>
      <c r="H508" s="131" t="s">
        <v>12</v>
      </c>
      <c r="I508" s="131"/>
      <c r="J508" s="131"/>
      <c r="K508" s="131"/>
      <c r="L508" s="131" t="s">
        <v>13</v>
      </c>
      <c r="M508" s="131"/>
      <c r="N508" s="131"/>
      <c r="O508" s="131"/>
    </row>
    <row r="509" spans="1:15" ht="38.25" customHeight="1" x14ac:dyDescent="0.2">
      <c r="A509" s="131"/>
      <c r="B509" s="131"/>
      <c r="C509" s="131"/>
      <c r="D509" s="131"/>
      <c r="E509" s="131"/>
      <c r="F509" s="131"/>
      <c r="G509" s="132"/>
      <c r="H509" s="1" t="s">
        <v>14</v>
      </c>
      <c r="I509" s="1" t="s">
        <v>15</v>
      </c>
      <c r="J509" s="1" t="s">
        <v>16</v>
      </c>
      <c r="K509" s="1" t="s">
        <v>17</v>
      </c>
      <c r="L509" s="1" t="s">
        <v>18</v>
      </c>
      <c r="M509" s="1" t="s">
        <v>19</v>
      </c>
      <c r="N509" s="1" t="s">
        <v>20</v>
      </c>
      <c r="O509" s="1" t="s">
        <v>21</v>
      </c>
    </row>
    <row r="510" spans="1:15" ht="16.5" customHeight="1" x14ac:dyDescent="0.2">
      <c r="A510" s="81">
        <v>24</v>
      </c>
      <c r="B510" s="81">
        <v>80</v>
      </c>
      <c r="C510" s="17" t="s">
        <v>133</v>
      </c>
      <c r="D510" s="81">
        <v>1</v>
      </c>
      <c r="E510" s="81">
        <v>6.1</v>
      </c>
      <c r="F510" s="81">
        <v>4.7</v>
      </c>
      <c r="G510" s="82">
        <v>78</v>
      </c>
      <c r="H510" s="81">
        <v>27</v>
      </c>
      <c r="I510" s="81">
        <v>16</v>
      </c>
      <c r="J510" s="81">
        <v>58.3</v>
      </c>
      <c r="K510" s="81">
        <v>0.7</v>
      </c>
      <c r="L510" s="81">
        <v>0</v>
      </c>
      <c r="M510" s="81">
        <v>0.02</v>
      </c>
      <c r="N510" s="81">
        <v>0.17</v>
      </c>
      <c r="O510" s="81">
        <v>9</v>
      </c>
    </row>
    <row r="511" spans="1:15" ht="25.5" customHeight="1" x14ac:dyDescent="0.2">
      <c r="A511" s="65" t="s">
        <v>206</v>
      </c>
      <c r="B511" s="65">
        <v>300</v>
      </c>
      <c r="C511" s="17" t="s">
        <v>152</v>
      </c>
      <c r="D511" s="65">
        <v>2.76</v>
      </c>
      <c r="E511" s="65">
        <v>2.76</v>
      </c>
      <c r="F511" s="65">
        <v>13.6</v>
      </c>
      <c r="G511" s="64">
        <v>90</v>
      </c>
      <c r="H511" s="65">
        <v>51.6</v>
      </c>
      <c r="I511" s="65">
        <v>33.6</v>
      </c>
      <c r="J511" s="65">
        <v>226</v>
      </c>
      <c r="K511" s="68"/>
      <c r="L511" s="65">
        <v>0.16</v>
      </c>
      <c r="M511" s="65">
        <v>0.01</v>
      </c>
      <c r="N511" s="65">
        <v>0.6</v>
      </c>
      <c r="O511" s="65">
        <v>7.1</v>
      </c>
    </row>
    <row r="512" spans="1:15" ht="18.75" customHeight="1" x14ac:dyDescent="0.2">
      <c r="A512" s="4">
        <v>403</v>
      </c>
      <c r="B512" s="4" t="s">
        <v>158</v>
      </c>
      <c r="C512" s="102" t="s">
        <v>153</v>
      </c>
      <c r="D512" s="99">
        <v>25.3</v>
      </c>
      <c r="E512" s="99">
        <v>12.7</v>
      </c>
      <c r="F512" s="99">
        <v>64.8</v>
      </c>
      <c r="G512" s="98">
        <v>474</v>
      </c>
      <c r="H512" s="99">
        <v>53</v>
      </c>
      <c r="I512" s="99">
        <v>76</v>
      </c>
      <c r="J512" s="99">
        <v>345</v>
      </c>
      <c r="K512" s="99">
        <v>10.8</v>
      </c>
      <c r="L512" s="99">
        <v>0</v>
      </c>
      <c r="M512" s="99">
        <v>0.2</v>
      </c>
      <c r="N512" s="99">
        <v>5.2</v>
      </c>
      <c r="O512" s="99">
        <v>2.8</v>
      </c>
    </row>
    <row r="513" spans="1:15" x14ac:dyDescent="0.2">
      <c r="A513" s="1">
        <v>585</v>
      </c>
      <c r="B513" s="1">
        <v>200</v>
      </c>
      <c r="C513" s="17" t="s">
        <v>59</v>
      </c>
      <c r="D513" s="1">
        <v>0.2</v>
      </c>
      <c r="E513" s="1">
        <v>0</v>
      </c>
      <c r="F513" s="1">
        <v>28</v>
      </c>
      <c r="G513" s="14">
        <v>112</v>
      </c>
      <c r="H513" s="1">
        <v>14</v>
      </c>
      <c r="I513" s="1">
        <v>4</v>
      </c>
      <c r="J513" s="1">
        <v>4</v>
      </c>
      <c r="K513" s="1">
        <v>1</v>
      </c>
      <c r="L513" s="1">
        <v>0</v>
      </c>
      <c r="M513" s="1">
        <v>0.02</v>
      </c>
      <c r="N513" s="1">
        <v>0.1</v>
      </c>
      <c r="O513" s="1">
        <v>8</v>
      </c>
    </row>
    <row r="514" spans="1:15" x14ac:dyDescent="0.2">
      <c r="A514" s="4"/>
      <c r="B514" s="4">
        <v>40</v>
      </c>
      <c r="C514" s="5" t="s">
        <v>26</v>
      </c>
      <c r="D514" s="6">
        <v>5.5</v>
      </c>
      <c r="E514" s="6">
        <v>0.96</v>
      </c>
      <c r="F514" s="6">
        <v>37.1</v>
      </c>
      <c r="G514" s="6">
        <v>172</v>
      </c>
      <c r="H514" s="6">
        <v>24</v>
      </c>
      <c r="I514" s="6">
        <v>37.299999999999997</v>
      </c>
      <c r="J514" s="13">
        <v>98.7</v>
      </c>
      <c r="K514" s="13">
        <v>1.9</v>
      </c>
      <c r="L514" s="6">
        <v>0</v>
      </c>
      <c r="M514" s="6">
        <v>0.12</v>
      </c>
      <c r="N514" s="6">
        <v>0.96</v>
      </c>
      <c r="O514" s="6">
        <v>0</v>
      </c>
    </row>
    <row r="515" spans="1:15" x14ac:dyDescent="0.2">
      <c r="A515" s="4"/>
      <c r="B515" s="26">
        <v>50</v>
      </c>
      <c r="C515" s="5" t="s">
        <v>25</v>
      </c>
      <c r="D515" s="6">
        <v>4.5599999999999996</v>
      </c>
      <c r="E515" s="6">
        <v>0.36</v>
      </c>
      <c r="F515" s="6">
        <v>30.6</v>
      </c>
      <c r="G515" s="6">
        <v>140</v>
      </c>
      <c r="H515" s="6">
        <v>12</v>
      </c>
      <c r="I515" s="6">
        <v>8.4</v>
      </c>
      <c r="J515" s="13">
        <v>39</v>
      </c>
      <c r="K515" s="13">
        <v>0.6</v>
      </c>
      <c r="L515" s="6">
        <v>0</v>
      </c>
      <c r="M515" s="6">
        <v>0.06</v>
      </c>
      <c r="N515" s="6">
        <v>0.56000000000000005</v>
      </c>
      <c r="O515" s="6">
        <v>0</v>
      </c>
    </row>
    <row r="516" spans="1:15" x14ac:dyDescent="0.2">
      <c r="A516" s="4"/>
      <c r="B516" s="4"/>
      <c r="C516" s="5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x14ac:dyDescent="0.2">
      <c r="A517" s="4"/>
      <c r="B517" s="4"/>
      <c r="C517" s="5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x14ac:dyDescent="0.2">
      <c r="A518" s="4"/>
      <c r="B518" s="2"/>
      <c r="C518" s="8" t="s">
        <v>27</v>
      </c>
      <c r="D518" s="9">
        <f t="shared" ref="D518:O518" si="42">SUM(D509:D515)</f>
        <v>39.320000000000007</v>
      </c>
      <c r="E518" s="9">
        <f t="shared" si="42"/>
        <v>22.88</v>
      </c>
      <c r="F518" s="9">
        <f t="shared" si="42"/>
        <v>178.79999999999998</v>
      </c>
      <c r="G518" s="9">
        <f t="shared" si="42"/>
        <v>1066</v>
      </c>
      <c r="H518" s="9">
        <f t="shared" si="42"/>
        <v>181.6</v>
      </c>
      <c r="I518" s="9">
        <f t="shared" si="42"/>
        <v>175.29999999999998</v>
      </c>
      <c r="J518" s="9">
        <f t="shared" si="42"/>
        <v>771</v>
      </c>
      <c r="K518" s="9">
        <f t="shared" si="42"/>
        <v>15</v>
      </c>
      <c r="L518" s="9">
        <f t="shared" si="42"/>
        <v>0.16</v>
      </c>
      <c r="M518" s="9">
        <f t="shared" si="42"/>
        <v>0.43</v>
      </c>
      <c r="N518" s="9">
        <f t="shared" si="42"/>
        <v>7.59</v>
      </c>
      <c r="O518" s="9">
        <f t="shared" si="42"/>
        <v>26.900000000000002</v>
      </c>
    </row>
    <row r="519" spans="1:15" x14ac:dyDescent="0.2">
      <c r="A519" s="15"/>
      <c r="B519" s="10"/>
      <c r="C519" s="11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x14ac:dyDescent="0.2">
      <c r="A520" s="3"/>
      <c r="B520" s="3"/>
      <c r="C520" s="3" t="s">
        <v>102</v>
      </c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131" t="s">
        <v>5</v>
      </c>
      <c r="B521" s="131" t="s">
        <v>6</v>
      </c>
      <c r="C521" s="131" t="s">
        <v>7</v>
      </c>
      <c r="D521" s="131" t="s">
        <v>8</v>
      </c>
      <c r="E521" s="131" t="s">
        <v>9</v>
      </c>
      <c r="F521" s="131" t="s">
        <v>10</v>
      </c>
      <c r="G521" s="132" t="s">
        <v>11</v>
      </c>
      <c r="H521" s="131" t="s">
        <v>12</v>
      </c>
      <c r="I521" s="131"/>
      <c r="J521" s="131"/>
      <c r="K521" s="131"/>
      <c r="L521" s="131" t="s">
        <v>13</v>
      </c>
      <c r="M521" s="131"/>
      <c r="N521" s="131"/>
      <c r="O521" s="131"/>
    </row>
    <row r="522" spans="1:15" ht="42.75" customHeight="1" x14ac:dyDescent="0.2">
      <c r="A522" s="131"/>
      <c r="B522" s="131"/>
      <c r="C522" s="131"/>
      <c r="D522" s="131"/>
      <c r="E522" s="131"/>
      <c r="F522" s="131"/>
      <c r="G522" s="132"/>
      <c r="H522" s="1" t="s">
        <v>14</v>
      </c>
      <c r="I522" s="1" t="s">
        <v>15</v>
      </c>
      <c r="J522" s="1" t="s">
        <v>16</v>
      </c>
      <c r="K522" s="1" t="s">
        <v>17</v>
      </c>
      <c r="L522" s="1" t="s">
        <v>18</v>
      </c>
      <c r="M522" s="1" t="s">
        <v>19</v>
      </c>
      <c r="N522" s="1" t="s">
        <v>20</v>
      </c>
      <c r="O522" s="1" t="s">
        <v>21</v>
      </c>
    </row>
    <row r="523" spans="1:15" x14ac:dyDescent="0.2">
      <c r="A523" s="4"/>
      <c r="B523" s="1">
        <v>200</v>
      </c>
      <c r="C523" s="17" t="s">
        <v>34</v>
      </c>
      <c r="D523" s="1">
        <v>0.6</v>
      </c>
      <c r="E523" s="1">
        <v>0</v>
      </c>
      <c r="F523" s="1">
        <v>37.299999999999997</v>
      </c>
      <c r="G523" s="14">
        <v>120</v>
      </c>
      <c r="H523" s="1">
        <v>3</v>
      </c>
      <c r="I523" s="1">
        <v>0</v>
      </c>
      <c r="J523" s="1">
        <v>36</v>
      </c>
      <c r="K523" s="1">
        <v>0.4</v>
      </c>
      <c r="L523" s="1">
        <v>0</v>
      </c>
      <c r="M523" s="1">
        <v>0.04</v>
      </c>
      <c r="N523" s="1">
        <v>0</v>
      </c>
      <c r="O523" s="1">
        <v>0</v>
      </c>
    </row>
    <row r="524" spans="1:15" x14ac:dyDescent="0.2">
      <c r="A524" s="4"/>
      <c r="B524" s="1">
        <v>200</v>
      </c>
      <c r="C524" s="17" t="s">
        <v>33</v>
      </c>
      <c r="D524" s="1">
        <v>2.2999999999999998</v>
      </c>
      <c r="E524" s="1">
        <v>0</v>
      </c>
      <c r="F524" s="1">
        <v>21</v>
      </c>
      <c r="G524" s="14">
        <v>96</v>
      </c>
      <c r="H524" s="1">
        <v>85</v>
      </c>
      <c r="I524" s="1">
        <v>33</v>
      </c>
      <c r="J524" s="1">
        <v>57.5</v>
      </c>
      <c r="K524" s="1">
        <v>0.8</v>
      </c>
      <c r="L524" s="1">
        <v>0.13</v>
      </c>
      <c r="M524" s="1">
        <v>0.08</v>
      </c>
      <c r="N524" s="1">
        <v>0.5</v>
      </c>
      <c r="O524" s="1">
        <v>150</v>
      </c>
    </row>
    <row r="525" spans="1:15" x14ac:dyDescent="0.2">
      <c r="A525" s="4"/>
      <c r="B525" s="121"/>
      <c r="C525" s="17"/>
      <c r="D525" s="121"/>
      <c r="E525" s="121"/>
      <c r="F525" s="121"/>
      <c r="G525" s="120"/>
      <c r="H525" s="121"/>
      <c r="I525" s="121"/>
      <c r="J525" s="121"/>
      <c r="K525" s="121"/>
      <c r="L525" s="121"/>
      <c r="M525" s="121"/>
      <c r="N525" s="121"/>
      <c r="O525" s="121"/>
    </row>
    <row r="526" spans="1:15" x14ac:dyDescent="0.2">
      <c r="A526" s="4"/>
      <c r="B526" s="2"/>
      <c r="C526" s="8" t="s">
        <v>27</v>
      </c>
      <c r="D526" s="9">
        <f t="shared" ref="D526:O526" si="43">SUM(D522:D524)</f>
        <v>2.9</v>
      </c>
      <c r="E526" s="9">
        <f t="shared" si="43"/>
        <v>0</v>
      </c>
      <c r="F526" s="9">
        <f t="shared" si="43"/>
        <v>58.3</v>
      </c>
      <c r="G526" s="9">
        <f t="shared" si="43"/>
        <v>216</v>
      </c>
      <c r="H526" s="9">
        <f t="shared" si="43"/>
        <v>88</v>
      </c>
      <c r="I526" s="9">
        <f t="shared" si="43"/>
        <v>33</v>
      </c>
      <c r="J526" s="9">
        <f t="shared" si="43"/>
        <v>93.5</v>
      </c>
      <c r="K526" s="9">
        <f t="shared" si="43"/>
        <v>1.2000000000000002</v>
      </c>
      <c r="L526" s="9">
        <f t="shared" si="43"/>
        <v>0.13</v>
      </c>
      <c r="M526" s="9">
        <f t="shared" si="43"/>
        <v>0.12</v>
      </c>
      <c r="N526" s="9">
        <f t="shared" si="43"/>
        <v>0.5</v>
      </c>
      <c r="O526" s="152">
        <f t="shared" si="43"/>
        <v>150</v>
      </c>
    </row>
    <row r="527" spans="1:15" x14ac:dyDescent="0.2">
      <c r="A527" s="15"/>
      <c r="B527" s="10"/>
      <c r="C527" s="11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x14ac:dyDescent="0.2">
      <c r="A528" s="3"/>
      <c r="B528" s="3"/>
      <c r="C528" s="3" t="s">
        <v>103</v>
      </c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131" t="s">
        <v>5</v>
      </c>
      <c r="B529" s="131" t="s">
        <v>6</v>
      </c>
      <c r="C529" s="131" t="s">
        <v>7</v>
      </c>
      <c r="D529" s="131" t="s">
        <v>8</v>
      </c>
      <c r="E529" s="131" t="s">
        <v>9</v>
      </c>
      <c r="F529" s="131" t="s">
        <v>10</v>
      </c>
      <c r="G529" s="132" t="s">
        <v>11</v>
      </c>
      <c r="H529" s="131" t="s">
        <v>12</v>
      </c>
      <c r="I529" s="131"/>
      <c r="J529" s="131"/>
      <c r="K529" s="131"/>
      <c r="L529" s="131" t="s">
        <v>13</v>
      </c>
      <c r="M529" s="131"/>
      <c r="N529" s="131"/>
      <c r="O529" s="131"/>
    </row>
    <row r="530" spans="1:15" ht="38.25" customHeight="1" x14ac:dyDescent="0.2">
      <c r="A530" s="131"/>
      <c r="B530" s="131"/>
      <c r="C530" s="131"/>
      <c r="D530" s="131"/>
      <c r="E530" s="131"/>
      <c r="F530" s="131"/>
      <c r="G530" s="132"/>
      <c r="H530" s="1" t="s">
        <v>14</v>
      </c>
      <c r="I530" s="1" t="s">
        <v>15</v>
      </c>
      <c r="J530" s="1" t="s">
        <v>16</v>
      </c>
      <c r="K530" s="1" t="s">
        <v>17</v>
      </c>
      <c r="L530" s="1" t="s">
        <v>18</v>
      </c>
      <c r="M530" s="1" t="s">
        <v>19</v>
      </c>
      <c r="N530" s="1" t="s">
        <v>20</v>
      </c>
      <c r="O530" s="1" t="s">
        <v>21</v>
      </c>
    </row>
    <row r="531" spans="1:15" x14ac:dyDescent="0.2">
      <c r="A531" s="66">
        <v>45</v>
      </c>
      <c r="B531" s="66">
        <v>80</v>
      </c>
      <c r="C531" s="17" t="s">
        <v>134</v>
      </c>
      <c r="D531" s="66">
        <v>1.4</v>
      </c>
      <c r="E531" s="66">
        <v>5.0999999999999996</v>
      </c>
      <c r="F531" s="66">
        <v>8.3000000000000007</v>
      </c>
      <c r="G531" s="67">
        <v>47</v>
      </c>
      <c r="H531" s="66">
        <v>14</v>
      </c>
      <c r="I531" s="66">
        <v>25</v>
      </c>
      <c r="J531" s="66">
        <v>0.6</v>
      </c>
      <c r="K531" s="66">
        <v>0</v>
      </c>
      <c r="L531" s="66">
        <v>0</v>
      </c>
      <c r="M531" s="66">
        <v>0.02</v>
      </c>
      <c r="N531" s="66">
        <v>0.5</v>
      </c>
      <c r="O531" s="66">
        <v>26</v>
      </c>
    </row>
    <row r="532" spans="1:15" ht="13.5" customHeight="1" x14ac:dyDescent="0.2">
      <c r="A532" s="4">
        <v>450</v>
      </c>
      <c r="B532" s="4" t="s">
        <v>164</v>
      </c>
      <c r="C532" s="104" t="s">
        <v>154</v>
      </c>
      <c r="D532" s="6">
        <v>25.6</v>
      </c>
      <c r="E532" s="6">
        <v>11.6</v>
      </c>
      <c r="F532" s="6">
        <v>0</v>
      </c>
      <c r="G532" s="6">
        <v>229</v>
      </c>
      <c r="H532" s="6">
        <v>47.04</v>
      </c>
      <c r="I532" s="6">
        <v>24</v>
      </c>
      <c r="J532" s="13">
        <v>172</v>
      </c>
      <c r="K532" s="13">
        <v>2.2799999999999998</v>
      </c>
      <c r="L532" s="6">
        <v>0.02</v>
      </c>
      <c r="M532" s="6">
        <v>0.04</v>
      </c>
      <c r="N532" s="99">
        <v>5.64</v>
      </c>
      <c r="O532" s="6">
        <v>0</v>
      </c>
    </row>
    <row r="533" spans="1:15" ht="13.5" customHeight="1" x14ac:dyDescent="0.2">
      <c r="A533" s="66">
        <v>472</v>
      </c>
      <c r="B533" s="66">
        <v>200</v>
      </c>
      <c r="C533" s="101" t="s">
        <v>37</v>
      </c>
      <c r="D533" s="99">
        <v>4</v>
      </c>
      <c r="E533" s="99">
        <v>6.6</v>
      </c>
      <c r="F533" s="99">
        <v>21.4</v>
      </c>
      <c r="G533" s="98">
        <v>195</v>
      </c>
      <c r="H533" s="99">
        <v>115</v>
      </c>
      <c r="I533" s="99">
        <v>40</v>
      </c>
      <c r="J533" s="99">
        <v>80</v>
      </c>
      <c r="K533" s="99">
        <v>1.6</v>
      </c>
      <c r="L533" s="99">
        <v>0</v>
      </c>
      <c r="M533" s="99">
        <v>0.06</v>
      </c>
      <c r="N533" s="99">
        <v>1.5</v>
      </c>
      <c r="O533" s="99">
        <v>40</v>
      </c>
    </row>
    <row r="534" spans="1:15" x14ac:dyDescent="0.2">
      <c r="A534" s="1">
        <v>628</v>
      </c>
      <c r="B534" s="1">
        <v>200</v>
      </c>
      <c r="C534" s="17" t="s">
        <v>53</v>
      </c>
      <c r="D534" s="1">
        <v>0.3</v>
      </c>
      <c r="E534" s="1">
        <v>0.1</v>
      </c>
      <c r="F534" s="1">
        <v>15.2</v>
      </c>
      <c r="G534" s="14">
        <v>61</v>
      </c>
      <c r="H534" s="1">
        <v>17</v>
      </c>
      <c r="I534" s="1">
        <v>7</v>
      </c>
      <c r="J534" s="1">
        <v>32</v>
      </c>
      <c r="K534" s="1">
        <v>0.9</v>
      </c>
      <c r="L534" s="1">
        <v>0</v>
      </c>
      <c r="M534" s="1">
        <v>0.06</v>
      </c>
      <c r="N534" s="1">
        <v>0.48</v>
      </c>
      <c r="O534" s="1">
        <v>0</v>
      </c>
    </row>
    <row r="535" spans="1:15" x14ac:dyDescent="0.2">
      <c r="A535" s="4"/>
      <c r="B535" s="1">
        <v>40</v>
      </c>
      <c r="C535" s="5" t="s">
        <v>26</v>
      </c>
      <c r="D535" s="6">
        <v>4.0999999999999996</v>
      </c>
      <c r="E535" s="6">
        <v>4.0999999999999996</v>
      </c>
      <c r="F535" s="6">
        <v>27.8</v>
      </c>
      <c r="G535" s="6">
        <v>129</v>
      </c>
      <c r="H535" s="6">
        <v>18</v>
      </c>
      <c r="I535" s="6">
        <v>28</v>
      </c>
      <c r="J535" s="13">
        <v>74</v>
      </c>
      <c r="K535" s="13">
        <v>1.4</v>
      </c>
      <c r="L535" s="6">
        <v>0</v>
      </c>
      <c r="M535" s="6">
        <v>0.09</v>
      </c>
      <c r="N535" s="26">
        <v>0.72</v>
      </c>
      <c r="O535" s="6">
        <v>0</v>
      </c>
    </row>
    <row r="536" spans="1:15" x14ac:dyDescent="0.2">
      <c r="A536" s="4"/>
      <c r="B536" s="4">
        <v>50</v>
      </c>
      <c r="C536" s="5" t="s">
        <v>25</v>
      </c>
      <c r="D536" s="6">
        <v>3.8</v>
      </c>
      <c r="E536" s="6">
        <v>0.3</v>
      </c>
      <c r="F536" s="6">
        <v>25.5</v>
      </c>
      <c r="G536" s="6">
        <v>117</v>
      </c>
      <c r="H536" s="6">
        <v>10</v>
      </c>
      <c r="I536" s="6">
        <v>7</v>
      </c>
      <c r="J536" s="6">
        <v>32.5</v>
      </c>
      <c r="K536" s="6">
        <v>0.5</v>
      </c>
      <c r="L536" s="6">
        <v>0</v>
      </c>
      <c r="M536" s="6">
        <v>0.05</v>
      </c>
      <c r="N536" s="6">
        <v>0.47</v>
      </c>
      <c r="O536" s="6">
        <v>0</v>
      </c>
    </row>
    <row r="537" spans="1:15" x14ac:dyDescent="0.2">
      <c r="A537" s="4"/>
      <c r="B537" s="4"/>
      <c r="C537" s="5"/>
      <c r="D537" s="6"/>
      <c r="E537" s="6"/>
      <c r="F537" s="6"/>
      <c r="G537" s="6"/>
      <c r="H537" s="6"/>
      <c r="I537" s="6"/>
      <c r="J537" s="13"/>
      <c r="K537" s="13"/>
      <c r="L537" s="6"/>
      <c r="M537" s="6"/>
      <c r="N537" s="6"/>
      <c r="O537" s="6"/>
    </row>
    <row r="538" spans="1:15" x14ac:dyDescent="0.2">
      <c r="A538" s="4"/>
      <c r="B538" s="4"/>
      <c r="C538" s="5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x14ac:dyDescent="0.2">
      <c r="A539" s="4"/>
      <c r="B539" s="2"/>
      <c r="C539" s="8" t="s">
        <v>27</v>
      </c>
      <c r="D539" s="9">
        <f t="shared" ref="D539:O539" si="44">SUM(D530:D536)</f>
        <v>39.199999999999996</v>
      </c>
      <c r="E539" s="9">
        <f t="shared" si="44"/>
        <v>27.8</v>
      </c>
      <c r="F539" s="9">
        <f t="shared" si="44"/>
        <v>98.2</v>
      </c>
      <c r="G539" s="9">
        <f t="shared" si="44"/>
        <v>778</v>
      </c>
      <c r="H539" s="9">
        <f t="shared" si="44"/>
        <v>221.04</v>
      </c>
      <c r="I539" s="9">
        <f t="shared" si="44"/>
        <v>131</v>
      </c>
      <c r="J539" s="9">
        <f t="shared" si="44"/>
        <v>391.1</v>
      </c>
      <c r="K539" s="9">
        <f t="shared" si="44"/>
        <v>6.68</v>
      </c>
      <c r="L539" s="9">
        <f t="shared" si="44"/>
        <v>0.02</v>
      </c>
      <c r="M539" s="9">
        <f t="shared" si="44"/>
        <v>0.32</v>
      </c>
      <c r="N539" s="9">
        <f t="shared" si="44"/>
        <v>9.31</v>
      </c>
      <c r="O539" s="9">
        <f t="shared" si="44"/>
        <v>66</v>
      </c>
    </row>
    <row r="540" spans="1:15" s="151" customFormat="1" x14ac:dyDescent="0.2">
      <c r="A540" s="50"/>
      <c r="B540" s="150"/>
      <c r="C540" s="149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</row>
    <row r="541" spans="1:15" s="151" customFormat="1" x14ac:dyDescent="0.2">
      <c r="A541" s="50"/>
      <c r="B541" s="150"/>
      <c r="C541" s="149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</row>
    <row r="542" spans="1:15" x14ac:dyDescent="0.2">
      <c r="A542" s="4"/>
      <c r="B542" s="2"/>
      <c r="C542" s="8" t="s">
        <v>104</v>
      </c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1:15" x14ac:dyDescent="0.2">
      <c r="A543" s="131" t="s">
        <v>5</v>
      </c>
      <c r="B543" s="131" t="s">
        <v>6</v>
      </c>
      <c r="C543" s="131" t="s">
        <v>7</v>
      </c>
      <c r="D543" s="131" t="s">
        <v>8</v>
      </c>
      <c r="E543" s="131" t="s">
        <v>9</v>
      </c>
      <c r="F543" s="131" t="s">
        <v>10</v>
      </c>
      <c r="G543" s="132" t="s">
        <v>11</v>
      </c>
      <c r="H543" s="131" t="s">
        <v>12</v>
      </c>
      <c r="I543" s="131"/>
      <c r="J543" s="131"/>
      <c r="K543" s="131"/>
      <c r="L543" s="131" t="s">
        <v>13</v>
      </c>
      <c r="M543" s="131"/>
      <c r="N543" s="131"/>
      <c r="O543" s="131"/>
    </row>
    <row r="544" spans="1:15" ht="38.25" customHeight="1" x14ac:dyDescent="0.2">
      <c r="A544" s="131"/>
      <c r="B544" s="131"/>
      <c r="C544" s="131"/>
      <c r="D544" s="131"/>
      <c r="E544" s="131"/>
      <c r="F544" s="131"/>
      <c r="G544" s="132"/>
      <c r="H544" s="1" t="s">
        <v>14</v>
      </c>
      <c r="I544" s="1" t="s">
        <v>15</v>
      </c>
      <c r="J544" s="1" t="s">
        <v>16</v>
      </c>
      <c r="K544" s="1" t="s">
        <v>17</v>
      </c>
      <c r="L544" s="1" t="s">
        <v>18</v>
      </c>
      <c r="M544" s="1" t="s">
        <v>19</v>
      </c>
      <c r="N544" s="1" t="s">
        <v>20</v>
      </c>
      <c r="O544" s="1" t="s">
        <v>21</v>
      </c>
    </row>
    <row r="545" spans="1:15" x14ac:dyDescent="0.2">
      <c r="A545" s="114">
        <v>588</v>
      </c>
      <c r="B545" s="114">
        <v>200</v>
      </c>
      <c r="C545" s="17" t="s">
        <v>30</v>
      </c>
      <c r="D545" s="114">
        <v>0.6</v>
      </c>
      <c r="E545" s="114">
        <v>0</v>
      </c>
      <c r="F545" s="114">
        <v>30.8</v>
      </c>
      <c r="G545" s="115">
        <v>130</v>
      </c>
      <c r="H545" s="114">
        <v>24</v>
      </c>
      <c r="I545" s="114">
        <v>16</v>
      </c>
      <c r="J545" s="114">
        <v>22</v>
      </c>
      <c r="K545" s="114">
        <v>0.8</v>
      </c>
      <c r="L545" s="114">
        <v>0.04</v>
      </c>
      <c r="M545" s="114">
        <v>0.3</v>
      </c>
      <c r="N545" s="114">
        <v>0</v>
      </c>
      <c r="O545" s="114">
        <v>0</v>
      </c>
    </row>
    <row r="546" spans="1:15" x14ac:dyDescent="0.2">
      <c r="A546" s="4"/>
      <c r="B546" s="26">
        <v>50</v>
      </c>
      <c r="C546" s="5" t="s">
        <v>139</v>
      </c>
      <c r="D546" s="6">
        <v>2.2799999999999998</v>
      </c>
      <c r="E546" s="6">
        <v>0.18</v>
      </c>
      <c r="F546" s="6">
        <v>15.3</v>
      </c>
      <c r="G546" s="6">
        <v>70</v>
      </c>
      <c r="H546" s="6">
        <v>6</v>
      </c>
      <c r="I546" s="6">
        <v>4.2</v>
      </c>
      <c r="J546" s="13">
        <v>19.5</v>
      </c>
      <c r="K546" s="13">
        <v>0.3</v>
      </c>
      <c r="L546" s="6">
        <v>0</v>
      </c>
      <c r="M546" s="6">
        <v>0.03</v>
      </c>
      <c r="N546" s="6">
        <v>0.28000000000000003</v>
      </c>
      <c r="O546" s="6">
        <v>0</v>
      </c>
    </row>
    <row r="547" spans="1:15" x14ac:dyDescent="0.2">
      <c r="A547" s="2"/>
      <c r="B547" s="16"/>
      <c r="C547" s="8" t="s">
        <v>27</v>
      </c>
      <c r="D547" s="9">
        <f>SUM(D545:D546)</f>
        <v>2.88</v>
      </c>
      <c r="E547" s="9">
        <f>SUM(E545:E546)</f>
        <v>0.18</v>
      </c>
      <c r="F547" s="9">
        <f>SUM(F545:F546)</f>
        <v>46.1</v>
      </c>
      <c r="G547" s="9">
        <f>SUM(G545:G546)</f>
        <v>200</v>
      </c>
      <c r="H547" s="9">
        <f>SUM(H545:H546)</f>
        <v>30</v>
      </c>
      <c r="I547" s="9">
        <f t="shared" ref="I547:O547" si="45">SUM(I544:I546)</f>
        <v>20.2</v>
      </c>
      <c r="J547" s="9">
        <f t="shared" si="45"/>
        <v>41.5</v>
      </c>
      <c r="K547" s="9">
        <f t="shared" si="45"/>
        <v>1.1000000000000001</v>
      </c>
      <c r="L547" s="9">
        <f t="shared" si="45"/>
        <v>0.04</v>
      </c>
      <c r="M547" s="9">
        <f t="shared" si="45"/>
        <v>0.32999999999999996</v>
      </c>
      <c r="N547" s="9">
        <f t="shared" si="45"/>
        <v>0.28000000000000003</v>
      </c>
      <c r="O547" s="9">
        <f t="shared" si="45"/>
        <v>0</v>
      </c>
    </row>
    <row r="548" spans="1:15" x14ac:dyDescent="0.2">
      <c r="A548" s="4"/>
      <c r="B548" s="4"/>
      <c r="C548" s="5" t="s">
        <v>79</v>
      </c>
      <c r="D548" s="9">
        <v>122.17</v>
      </c>
      <c r="E548" s="9">
        <v>125.9</v>
      </c>
      <c r="F548" s="9">
        <v>495.9</v>
      </c>
      <c r="G548" s="9">
        <v>3478</v>
      </c>
      <c r="H548" s="152">
        <v>1272.7</v>
      </c>
      <c r="I548" s="9">
        <v>432.43</v>
      </c>
      <c r="J548" s="9">
        <v>2176.1</v>
      </c>
      <c r="K548" s="9">
        <v>26.4</v>
      </c>
      <c r="L548" s="9">
        <v>8.26</v>
      </c>
      <c r="M548" s="9">
        <v>1.51</v>
      </c>
      <c r="N548" s="9">
        <v>21.8</v>
      </c>
      <c r="O548" s="152">
        <v>275.39999999999998</v>
      </c>
    </row>
    <row r="549" spans="1:15" x14ac:dyDescent="0.2">
      <c r="A549" s="50"/>
      <c r="B549" s="50"/>
      <c r="C549" s="51"/>
      <c r="D549" s="52"/>
      <c r="E549" s="52"/>
      <c r="F549" s="52"/>
      <c r="G549" s="52"/>
      <c r="H549" s="153"/>
      <c r="I549" s="52"/>
      <c r="J549" s="52"/>
      <c r="K549" s="52"/>
      <c r="L549" s="52"/>
      <c r="M549" s="52"/>
      <c r="N549" s="52"/>
      <c r="O549" s="153"/>
    </row>
    <row r="550" spans="1:15" x14ac:dyDescent="0.2">
      <c r="A550" s="15"/>
      <c r="B550" s="15"/>
      <c r="C550" s="20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x14ac:dyDescent="0.2">
      <c r="A551" s="15"/>
      <c r="B551" s="15"/>
      <c r="C551" s="20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</row>
    <row r="552" spans="1:15" x14ac:dyDescent="0.2">
      <c r="A552" s="123"/>
      <c r="B552" s="123"/>
      <c r="C552" s="124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</row>
    <row r="553" spans="1:15" s="95" customFormat="1" x14ac:dyDescent="0.2">
      <c r="A553" s="147" t="s">
        <v>105</v>
      </c>
      <c r="B553" s="147"/>
      <c r="C553" s="147"/>
      <c r="D553" s="97"/>
      <c r="E553" s="97"/>
      <c r="F553" s="97"/>
      <c r="G553" s="97" t="s">
        <v>74</v>
      </c>
      <c r="H553" s="97"/>
      <c r="I553" s="97"/>
      <c r="J553" s="97"/>
      <c r="K553" s="97"/>
      <c r="L553" s="97"/>
      <c r="M553" s="97"/>
      <c r="N553" s="97"/>
      <c r="O553" s="97"/>
    </row>
    <row r="554" spans="1:15" s="95" customFormat="1" x14ac:dyDescent="0.2">
      <c r="A554" s="147" t="s">
        <v>97</v>
      </c>
      <c r="B554" s="147"/>
      <c r="C554" s="14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</row>
    <row r="555" spans="1:15" x14ac:dyDescent="0.2">
      <c r="A555" s="143"/>
      <c r="B555" s="143"/>
      <c r="C555" s="14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 t="s">
        <v>42</v>
      </c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131" t="s">
        <v>5</v>
      </c>
      <c r="B557" s="131" t="s">
        <v>6</v>
      </c>
      <c r="C557" s="131" t="s">
        <v>7</v>
      </c>
      <c r="D557" s="131" t="s">
        <v>8</v>
      </c>
      <c r="E557" s="131" t="s">
        <v>9</v>
      </c>
      <c r="F557" s="131" t="s">
        <v>10</v>
      </c>
      <c r="G557" s="132" t="s">
        <v>11</v>
      </c>
      <c r="H557" s="131" t="s">
        <v>12</v>
      </c>
      <c r="I557" s="131"/>
      <c r="J557" s="131"/>
      <c r="K557" s="131"/>
      <c r="L557" s="131" t="s">
        <v>13</v>
      </c>
      <c r="M557" s="131"/>
      <c r="N557" s="131"/>
      <c r="O557" s="131"/>
    </row>
    <row r="558" spans="1:15" ht="38.25" customHeight="1" x14ac:dyDescent="0.2">
      <c r="A558" s="131"/>
      <c r="B558" s="131"/>
      <c r="C558" s="131"/>
      <c r="D558" s="131"/>
      <c r="E558" s="131"/>
      <c r="F558" s="131"/>
      <c r="G558" s="132"/>
      <c r="H558" s="1" t="s">
        <v>14</v>
      </c>
      <c r="I558" s="1" t="s">
        <v>15</v>
      </c>
      <c r="J558" s="1" t="s">
        <v>16</v>
      </c>
      <c r="K558" s="1" t="s">
        <v>17</v>
      </c>
      <c r="L558" s="1" t="s">
        <v>18</v>
      </c>
      <c r="M558" s="1" t="s">
        <v>19</v>
      </c>
      <c r="N558" s="1" t="s">
        <v>20</v>
      </c>
      <c r="O558" s="1" t="s">
        <v>21</v>
      </c>
    </row>
    <row r="559" spans="1:15" ht="25.5" x14ac:dyDescent="0.2">
      <c r="A559" s="100">
        <v>206</v>
      </c>
      <c r="B559" s="100">
        <v>270</v>
      </c>
      <c r="C559" s="101" t="s">
        <v>179</v>
      </c>
      <c r="D559" s="100">
        <v>12.4</v>
      </c>
      <c r="E559" s="100">
        <v>22.4</v>
      </c>
      <c r="F559" s="100">
        <v>40</v>
      </c>
      <c r="G559" s="112">
        <v>410.4</v>
      </c>
      <c r="H559" s="100">
        <v>9.6999999999999993</v>
      </c>
      <c r="I559" s="100">
        <v>5.4</v>
      </c>
      <c r="J559" s="100">
        <v>21</v>
      </c>
      <c r="K559" s="100">
        <v>12</v>
      </c>
      <c r="L559" s="100">
        <v>12</v>
      </c>
      <c r="M559" s="100">
        <v>7.2</v>
      </c>
      <c r="N559" s="100">
        <v>18</v>
      </c>
      <c r="O559" s="100">
        <v>0</v>
      </c>
    </row>
    <row r="560" spans="1:15" x14ac:dyDescent="0.2">
      <c r="A560" s="88">
        <v>8</v>
      </c>
      <c r="B560" s="88">
        <v>60</v>
      </c>
      <c r="C560" s="89" t="s">
        <v>178</v>
      </c>
      <c r="D560" s="126">
        <v>6.6</v>
      </c>
      <c r="E560" s="126">
        <v>12.7</v>
      </c>
      <c r="F560" s="126">
        <v>10.6</v>
      </c>
      <c r="G560" s="126">
        <v>183.2</v>
      </c>
      <c r="H560" s="126">
        <v>12</v>
      </c>
      <c r="I560" s="126">
        <v>3.1</v>
      </c>
      <c r="J560" s="127">
        <v>14</v>
      </c>
      <c r="K560" s="127">
        <v>4.2</v>
      </c>
      <c r="L560" s="126">
        <v>4.0999999999999996</v>
      </c>
      <c r="M560" s="126">
        <v>5.0999999999999996</v>
      </c>
      <c r="N560" s="126">
        <v>11</v>
      </c>
      <c r="O560" s="126">
        <v>0.8</v>
      </c>
    </row>
    <row r="561" spans="1:15" x14ac:dyDescent="0.2">
      <c r="A561" s="66">
        <v>1024</v>
      </c>
      <c r="B561" s="66">
        <v>200</v>
      </c>
      <c r="C561" s="2" t="s">
        <v>44</v>
      </c>
      <c r="D561" s="66">
        <v>0.8</v>
      </c>
      <c r="E561" s="66">
        <v>2.6</v>
      </c>
      <c r="F561" s="66">
        <v>22.6</v>
      </c>
      <c r="G561" s="67">
        <v>112</v>
      </c>
      <c r="H561" s="66">
        <v>34</v>
      </c>
      <c r="I561" s="66">
        <v>0</v>
      </c>
      <c r="J561" s="66">
        <v>50</v>
      </c>
      <c r="K561" s="66">
        <v>0</v>
      </c>
      <c r="L561" s="66">
        <v>0</v>
      </c>
      <c r="M561" s="66">
        <v>0.02</v>
      </c>
      <c r="N561" s="66">
        <v>0.9</v>
      </c>
      <c r="O561" s="66">
        <v>0.4</v>
      </c>
    </row>
    <row r="562" spans="1:15" x14ac:dyDescent="0.2">
      <c r="A562" s="121"/>
      <c r="B562" s="121"/>
      <c r="C562" s="2"/>
      <c r="D562" s="26"/>
      <c r="E562" s="121"/>
      <c r="F562" s="26"/>
      <c r="G562" s="120"/>
      <c r="H562" s="121"/>
      <c r="I562" s="121"/>
      <c r="J562" s="121"/>
      <c r="K562" s="121"/>
      <c r="L562" s="121"/>
      <c r="M562" s="121"/>
      <c r="N562" s="121"/>
      <c r="O562" s="121"/>
    </row>
    <row r="563" spans="1:15" x14ac:dyDescent="0.2">
      <c r="A563" s="4"/>
      <c r="B563" s="4"/>
      <c r="C563" s="5"/>
      <c r="D563" s="26"/>
      <c r="E563" s="6"/>
      <c r="F563" s="27"/>
      <c r="G563" s="6"/>
      <c r="H563" s="6"/>
      <c r="I563" s="6"/>
      <c r="J563" s="6"/>
      <c r="K563" s="6"/>
      <c r="L563" s="6"/>
      <c r="M563" s="6"/>
      <c r="N563" s="6"/>
      <c r="O563" s="6"/>
    </row>
    <row r="564" spans="1:15" x14ac:dyDescent="0.2">
      <c r="A564" s="4"/>
      <c r="B564" s="4"/>
      <c r="C564" s="8" t="s">
        <v>31</v>
      </c>
      <c r="D564" s="9">
        <f t="shared" ref="D564:O564" si="46">SUM(D559:D563)</f>
        <v>19.8</v>
      </c>
      <c r="E564" s="9">
        <f t="shared" si="46"/>
        <v>37.699999999999996</v>
      </c>
      <c r="F564" s="9">
        <f t="shared" si="46"/>
        <v>73.2</v>
      </c>
      <c r="G564" s="9">
        <f t="shared" si="46"/>
        <v>705.59999999999991</v>
      </c>
      <c r="H564" s="9">
        <f t="shared" si="46"/>
        <v>55.7</v>
      </c>
      <c r="I564" s="9">
        <f t="shared" si="46"/>
        <v>8.5</v>
      </c>
      <c r="J564" s="9">
        <f t="shared" si="46"/>
        <v>85</v>
      </c>
      <c r="K564" s="9">
        <f t="shared" si="46"/>
        <v>16.2</v>
      </c>
      <c r="L564" s="9">
        <f t="shared" si="46"/>
        <v>16.100000000000001</v>
      </c>
      <c r="M564" s="9">
        <f t="shared" si="46"/>
        <v>12.32</v>
      </c>
      <c r="N564" s="9">
        <f t="shared" si="46"/>
        <v>29.9</v>
      </c>
      <c r="O564" s="9">
        <f t="shared" si="46"/>
        <v>1.2000000000000002</v>
      </c>
    </row>
    <row r="565" spans="1:15" x14ac:dyDescent="0.2">
      <c r="A565" s="50"/>
      <c r="B565" s="50"/>
      <c r="C565" s="149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</row>
    <row r="566" spans="1:15" x14ac:dyDescent="0.2">
      <c r="A566" s="15"/>
      <c r="B566" s="15"/>
      <c r="C566" s="20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">
      <c r="A567" s="3"/>
      <c r="B567" s="3"/>
      <c r="C567" s="3" t="s">
        <v>106</v>
      </c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131" t="s">
        <v>5</v>
      </c>
      <c r="B568" s="131" t="s">
        <v>6</v>
      </c>
      <c r="C568" s="131" t="s">
        <v>7</v>
      </c>
      <c r="D568" s="131" t="s">
        <v>8</v>
      </c>
      <c r="E568" s="131" t="s">
        <v>9</v>
      </c>
      <c r="F568" s="131" t="s">
        <v>10</v>
      </c>
      <c r="G568" s="132" t="s">
        <v>11</v>
      </c>
      <c r="H568" s="131" t="s">
        <v>12</v>
      </c>
      <c r="I568" s="131"/>
      <c r="J568" s="131"/>
      <c r="K568" s="131"/>
      <c r="L568" s="131" t="s">
        <v>13</v>
      </c>
      <c r="M568" s="131"/>
      <c r="N568" s="131"/>
      <c r="O568" s="131"/>
    </row>
    <row r="569" spans="1:15" ht="36.75" customHeight="1" x14ac:dyDescent="0.2">
      <c r="A569" s="131"/>
      <c r="B569" s="131"/>
      <c r="C569" s="131"/>
      <c r="D569" s="131"/>
      <c r="E569" s="131"/>
      <c r="F569" s="131"/>
      <c r="G569" s="132"/>
      <c r="H569" s="1" t="s">
        <v>14</v>
      </c>
      <c r="I569" s="1" t="s">
        <v>15</v>
      </c>
      <c r="J569" s="1" t="s">
        <v>16</v>
      </c>
      <c r="K569" s="1" t="s">
        <v>17</v>
      </c>
      <c r="L569" s="1" t="s">
        <v>18</v>
      </c>
      <c r="M569" s="1" t="s">
        <v>19</v>
      </c>
      <c r="N569" s="1" t="s">
        <v>20</v>
      </c>
      <c r="O569" s="1" t="s">
        <v>21</v>
      </c>
    </row>
    <row r="570" spans="1:15" ht="11.25" customHeight="1" x14ac:dyDescent="0.2">
      <c r="A570" s="66"/>
      <c r="B570" s="66">
        <v>80</v>
      </c>
      <c r="C570" s="17" t="s">
        <v>121</v>
      </c>
      <c r="D570" s="66">
        <v>3.2</v>
      </c>
      <c r="E570" s="66">
        <v>8.8000000000000007</v>
      </c>
      <c r="F570" s="66">
        <v>16.7</v>
      </c>
      <c r="G570" s="67">
        <v>158</v>
      </c>
      <c r="H570" s="66">
        <v>38.299999999999997</v>
      </c>
      <c r="I570" s="66">
        <v>18.3</v>
      </c>
      <c r="J570" s="66">
        <v>58.3</v>
      </c>
      <c r="K570" s="66">
        <v>6.2</v>
      </c>
      <c r="L570" s="66">
        <v>0</v>
      </c>
      <c r="M570" s="66">
        <v>0.02</v>
      </c>
      <c r="N570" s="66">
        <v>0.17</v>
      </c>
      <c r="O570" s="66">
        <v>6.4</v>
      </c>
    </row>
    <row r="571" spans="1:15" ht="14.25" customHeight="1" x14ac:dyDescent="0.2">
      <c r="A571" s="76">
        <v>110</v>
      </c>
      <c r="B571" s="76" t="s">
        <v>57</v>
      </c>
      <c r="C571" s="17" t="s">
        <v>72</v>
      </c>
      <c r="D571" s="76">
        <v>15.9</v>
      </c>
      <c r="E571" s="76">
        <v>20</v>
      </c>
      <c r="F571" s="76">
        <v>19.8</v>
      </c>
      <c r="G571" s="77">
        <v>366</v>
      </c>
      <c r="H571" s="76">
        <v>3.84</v>
      </c>
      <c r="I571" s="76">
        <v>7.19</v>
      </c>
      <c r="J571" s="76">
        <v>44.7</v>
      </c>
      <c r="K571" s="76">
        <v>0.32</v>
      </c>
      <c r="L571" s="76">
        <v>0.03</v>
      </c>
      <c r="M571" s="76">
        <v>0.01</v>
      </c>
      <c r="N571" s="76">
        <v>1.08</v>
      </c>
      <c r="O571" s="76">
        <v>0.2</v>
      </c>
    </row>
    <row r="572" spans="1:15" ht="25.5" x14ac:dyDescent="0.2">
      <c r="A572" s="1">
        <v>413</v>
      </c>
      <c r="B572" s="1" t="s">
        <v>162</v>
      </c>
      <c r="C572" s="101" t="s">
        <v>169</v>
      </c>
      <c r="D572" s="1">
        <v>16.5</v>
      </c>
      <c r="E572" s="1">
        <v>27.6</v>
      </c>
      <c r="F572" s="1">
        <v>10.1</v>
      </c>
      <c r="G572" s="14">
        <v>354.7</v>
      </c>
      <c r="H572" s="1">
        <v>38.9</v>
      </c>
      <c r="I572" s="1">
        <v>37.799999999999997</v>
      </c>
      <c r="J572" s="1">
        <v>235.9</v>
      </c>
      <c r="K572" s="1">
        <v>2.83</v>
      </c>
      <c r="L572" s="1">
        <v>0.63</v>
      </c>
      <c r="M572" s="1">
        <v>0.71</v>
      </c>
      <c r="N572" s="1">
        <v>7.8</v>
      </c>
      <c r="O572" s="1">
        <v>6.5</v>
      </c>
    </row>
    <row r="573" spans="1:15" ht="25.5" x14ac:dyDescent="0.2">
      <c r="A573" s="1">
        <v>127</v>
      </c>
      <c r="B573" s="1">
        <v>200</v>
      </c>
      <c r="C573" s="17" t="s">
        <v>155</v>
      </c>
      <c r="D573" s="1">
        <v>5.04</v>
      </c>
      <c r="E573" s="1">
        <v>11.3</v>
      </c>
      <c r="F573" s="1">
        <v>58.3</v>
      </c>
      <c r="G573" s="14">
        <v>221</v>
      </c>
      <c r="H573" s="1">
        <v>84.8</v>
      </c>
      <c r="I573" s="1">
        <v>5.33</v>
      </c>
      <c r="J573" s="1">
        <v>150.4</v>
      </c>
      <c r="K573" s="1">
        <v>0</v>
      </c>
      <c r="L573" s="1">
        <v>0</v>
      </c>
      <c r="M573" s="1">
        <v>0.25</v>
      </c>
      <c r="N573" s="1">
        <v>2.66</v>
      </c>
      <c r="O573" s="1">
        <v>4.17</v>
      </c>
    </row>
    <row r="574" spans="1:15" x14ac:dyDescent="0.2">
      <c r="A574" s="1">
        <v>588</v>
      </c>
      <c r="B574" s="1">
        <v>200</v>
      </c>
      <c r="C574" s="17" t="s">
        <v>30</v>
      </c>
      <c r="D574" s="1">
        <v>0.6</v>
      </c>
      <c r="E574" s="1">
        <v>0</v>
      </c>
      <c r="F574" s="1">
        <v>30.4</v>
      </c>
      <c r="G574" s="14">
        <v>120</v>
      </c>
      <c r="H574" s="1">
        <v>29.9</v>
      </c>
      <c r="I574" s="1">
        <v>37.799999999999997</v>
      </c>
      <c r="J574" s="1">
        <v>30.7</v>
      </c>
      <c r="K574" s="1">
        <v>1.1599999999999999</v>
      </c>
      <c r="L574" s="1">
        <v>0.02</v>
      </c>
      <c r="M574" s="1">
        <v>0.02</v>
      </c>
      <c r="N574" s="1">
        <v>0.5</v>
      </c>
      <c r="O574" s="1">
        <v>0.9</v>
      </c>
    </row>
    <row r="575" spans="1:15" x14ac:dyDescent="0.2">
      <c r="A575" s="4"/>
      <c r="B575" s="4">
        <v>40</v>
      </c>
      <c r="C575" s="5" t="s">
        <v>26</v>
      </c>
      <c r="D575" s="6">
        <v>5.5</v>
      </c>
      <c r="E575" s="6">
        <v>0.96</v>
      </c>
      <c r="F575" s="6">
        <v>37.1</v>
      </c>
      <c r="G575" s="6">
        <v>172</v>
      </c>
      <c r="H575" s="6">
        <v>24</v>
      </c>
      <c r="I575" s="6">
        <v>37.299999999999997</v>
      </c>
      <c r="J575" s="13">
        <v>98.7</v>
      </c>
      <c r="K575" s="13">
        <v>1.9</v>
      </c>
      <c r="L575" s="6">
        <v>0</v>
      </c>
      <c r="M575" s="6">
        <v>0.12</v>
      </c>
      <c r="N575" s="6">
        <v>0.96</v>
      </c>
      <c r="O575" s="6">
        <v>0</v>
      </c>
    </row>
    <row r="576" spans="1:15" x14ac:dyDescent="0.2">
      <c r="A576" s="4"/>
      <c r="B576" s="26">
        <v>50</v>
      </c>
      <c r="C576" s="5" t="s">
        <v>25</v>
      </c>
      <c r="D576" s="6">
        <v>4.5599999999999996</v>
      </c>
      <c r="E576" s="6">
        <v>0.36</v>
      </c>
      <c r="F576" s="6">
        <v>30.6</v>
      </c>
      <c r="G576" s="6">
        <v>140</v>
      </c>
      <c r="H576" s="6">
        <v>12</v>
      </c>
      <c r="I576" s="6">
        <v>8.4</v>
      </c>
      <c r="J576" s="13">
        <v>39</v>
      </c>
      <c r="K576" s="13">
        <v>0.6</v>
      </c>
      <c r="L576" s="6">
        <v>0</v>
      </c>
      <c r="M576" s="6">
        <v>0.06</v>
      </c>
      <c r="N576" s="6">
        <v>0.56000000000000005</v>
      </c>
      <c r="O576" s="6">
        <v>0</v>
      </c>
    </row>
    <row r="577" spans="1:15" x14ac:dyDescent="0.2">
      <c r="A577" s="4"/>
      <c r="B577" s="26"/>
      <c r="C577" s="5"/>
      <c r="D577" s="6"/>
      <c r="E577" s="6"/>
      <c r="F577" s="6"/>
      <c r="G577" s="6"/>
      <c r="H577" s="6"/>
      <c r="I577" s="6"/>
      <c r="J577" s="13"/>
      <c r="K577" s="13"/>
      <c r="L577" s="6"/>
      <c r="M577" s="6"/>
      <c r="N577" s="6"/>
      <c r="O577" s="6"/>
    </row>
    <row r="578" spans="1:15" x14ac:dyDescent="0.2">
      <c r="A578" s="4"/>
      <c r="B578" s="26"/>
      <c r="C578" s="5"/>
      <c r="D578" s="6"/>
      <c r="E578" s="6"/>
      <c r="F578" s="6"/>
      <c r="G578" s="6"/>
      <c r="H578" s="6"/>
      <c r="I578" s="6"/>
      <c r="J578" s="13"/>
      <c r="K578" s="13"/>
      <c r="L578" s="6"/>
      <c r="M578" s="6"/>
      <c r="N578" s="6"/>
      <c r="O578" s="6"/>
    </row>
    <row r="579" spans="1:15" x14ac:dyDescent="0.2">
      <c r="A579" s="2"/>
      <c r="B579" s="2"/>
      <c r="C579" s="8" t="s">
        <v>27</v>
      </c>
      <c r="D579" s="9">
        <f t="shared" ref="D579:O579" si="47">SUM(D569:D576)</f>
        <v>51.300000000000004</v>
      </c>
      <c r="E579" s="9">
        <f t="shared" si="47"/>
        <v>69.02</v>
      </c>
      <c r="F579" s="9">
        <f t="shared" si="47"/>
        <v>203</v>
      </c>
      <c r="G579" s="9">
        <f t="shared" si="47"/>
        <v>1531.7</v>
      </c>
      <c r="H579" s="9">
        <f t="shared" si="47"/>
        <v>231.73999999999998</v>
      </c>
      <c r="I579" s="9">
        <f t="shared" si="47"/>
        <v>152.12</v>
      </c>
      <c r="J579" s="9">
        <f t="shared" si="47"/>
        <v>657.7</v>
      </c>
      <c r="K579" s="9">
        <f t="shared" si="47"/>
        <v>13.010000000000002</v>
      </c>
      <c r="L579" s="9">
        <f t="shared" si="47"/>
        <v>0.68</v>
      </c>
      <c r="M579" s="9">
        <f t="shared" si="47"/>
        <v>1.19</v>
      </c>
      <c r="N579" s="9">
        <f t="shared" si="47"/>
        <v>13.730000000000002</v>
      </c>
      <c r="O579" s="9">
        <f t="shared" si="47"/>
        <v>18.170000000000002</v>
      </c>
    </row>
    <row r="580" spans="1:15" x14ac:dyDescent="0.2">
      <c r="A580" s="10"/>
      <c r="B580" s="10"/>
      <c r="C580" s="11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x14ac:dyDescent="0.2">
      <c r="A581" s="10"/>
      <c r="B581" s="10"/>
      <c r="C581" s="11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x14ac:dyDescent="0.2">
      <c r="A582" s="7"/>
      <c r="B582" s="7"/>
      <c r="C582" s="18" t="s">
        <v>107</v>
      </c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131" t="s">
        <v>5</v>
      </c>
      <c r="B583" s="131" t="s">
        <v>6</v>
      </c>
      <c r="C583" s="131" t="s">
        <v>7</v>
      </c>
      <c r="D583" s="131" t="s">
        <v>8</v>
      </c>
      <c r="E583" s="131" t="s">
        <v>9</v>
      </c>
      <c r="F583" s="131" t="s">
        <v>10</v>
      </c>
      <c r="G583" s="132" t="s">
        <v>11</v>
      </c>
      <c r="H583" s="131" t="s">
        <v>12</v>
      </c>
      <c r="I583" s="131"/>
      <c r="J583" s="131"/>
      <c r="K583" s="131"/>
      <c r="L583" s="131" t="s">
        <v>13</v>
      </c>
      <c r="M583" s="131"/>
      <c r="N583" s="131"/>
      <c r="O583" s="131"/>
    </row>
    <row r="584" spans="1:15" ht="40.5" customHeight="1" x14ac:dyDescent="0.2">
      <c r="A584" s="131"/>
      <c r="B584" s="131"/>
      <c r="C584" s="131"/>
      <c r="D584" s="131"/>
      <c r="E584" s="131"/>
      <c r="F584" s="131"/>
      <c r="G584" s="132"/>
      <c r="H584" s="1" t="s">
        <v>14</v>
      </c>
      <c r="I584" s="1" t="s">
        <v>15</v>
      </c>
      <c r="J584" s="1" t="s">
        <v>16</v>
      </c>
      <c r="K584" s="1" t="s">
        <v>17</v>
      </c>
      <c r="L584" s="1" t="s">
        <v>18</v>
      </c>
      <c r="M584" s="1" t="s">
        <v>19</v>
      </c>
      <c r="N584" s="1" t="s">
        <v>20</v>
      </c>
      <c r="O584" s="1" t="s">
        <v>21</v>
      </c>
    </row>
    <row r="585" spans="1:15" x14ac:dyDescent="0.2">
      <c r="A585" s="70"/>
      <c r="B585" s="70">
        <v>50</v>
      </c>
      <c r="C585" s="101" t="s">
        <v>139</v>
      </c>
      <c r="D585" s="6">
        <v>2.2799999999999998</v>
      </c>
      <c r="E585" s="6">
        <v>0.18</v>
      </c>
      <c r="F585" s="6">
        <v>15.3</v>
      </c>
      <c r="G585" s="6">
        <v>70</v>
      </c>
      <c r="H585" s="6">
        <v>6</v>
      </c>
      <c r="I585" s="6">
        <v>4.2</v>
      </c>
      <c r="J585" s="13">
        <v>19.5</v>
      </c>
      <c r="K585" s="13">
        <v>0.3</v>
      </c>
      <c r="L585" s="6">
        <v>0</v>
      </c>
      <c r="M585" s="6">
        <v>0.03</v>
      </c>
      <c r="N585" s="6">
        <v>0.28000000000000003</v>
      </c>
      <c r="O585" s="6">
        <v>0</v>
      </c>
    </row>
    <row r="586" spans="1:15" ht="11.25" customHeight="1" x14ac:dyDescent="0.2">
      <c r="A586" s="1"/>
      <c r="B586" s="1">
        <v>200</v>
      </c>
      <c r="C586" s="17" t="s">
        <v>34</v>
      </c>
      <c r="D586" s="1">
        <v>0.6</v>
      </c>
      <c r="E586" s="1">
        <v>0</v>
      </c>
      <c r="F586" s="1">
        <v>37.299999999999997</v>
      </c>
      <c r="G586" s="14">
        <v>120</v>
      </c>
      <c r="H586" s="1">
        <v>3</v>
      </c>
      <c r="I586" s="1">
        <v>0</v>
      </c>
      <c r="J586" s="1">
        <v>36</v>
      </c>
      <c r="K586" s="1">
        <v>0.4</v>
      </c>
      <c r="L586" s="1">
        <v>0</v>
      </c>
      <c r="M586" s="1">
        <v>0.04</v>
      </c>
      <c r="N586" s="1">
        <v>0</v>
      </c>
      <c r="O586" s="1">
        <v>0</v>
      </c>
    </row>
    <row r="587" spans="1:15" x14ac:dyDescent="0.2">
      <c r="A587" s="1"/>
      <c r="B587" s="1"/>
      <c r="C587" s="17"/>
      <c r="D587" s="1"/>
      <c r="E587" s="1"/>
      <c r="F587" s="1"/>
      <c r="G587" s="14"/>
      <c r="H587" s="1"/>
      <c r="I587" s="1"/>
      <c r="J587" s="1"/>
      <c r="K587" s="1"/>
      <c r="L587" s="1"/>
      <c r="M587" s="1"/>
      <c r="N587" s="1"/>
      <c r="O587" s="1"/>
    </row>
    <row r="588" spans="1:15" x14ac:dyDescent="0.2">
      <c r="A588" s="4"/>
      <c r="B588" s="4"/>
      <c r="C588" s="5"/>
      <c r="D588" s="6"/>
      <c r="E588" s="6"/>
      <c r="F588" s="6"/>
      <c r="G588" s="6"/>
      <c r="H588" s="6"/>
      <c r="I588" s="6"/>
      <c r="K588" s="6"/>
      <c r="L588" s="6"/>
      <c r="M588" s="6"/>
      <c r="N588" s="6"/>
      <c r="O588" s="6"/>
    </row>
    <row r="589" spans="1:15" x14ac:dyDescent="0.2">
      <c r="A589" s="4"/>
      <c r="B589" s="4"/>
      <c r="C589" s="8" t="s">
        <v>31</v>
      </c>
      <c r="D589" s="9">
        <f t="shared" ref="D589:O589" si="48">SUM(D585:D588)</f>
        <v>2.88</v>
      </c>
      <c r="E589" s="9">
        <f t="shared" si="48"/>
        <v>0.18</v>
      </c>
      <c r="F589" s="9">
        <f t="shared" si="48"/>
        <v>52.599999999999994</v>
      </c>
      <c r="G589" s="9">
        <f t="shared" si="48"/>
        <v>190</v>
      </c>
      <c r="H589" s="9">
        <f t="shared" si="48"/>
        <v>9</v>
      </c>
      <c r="I589" s="9">
        <f t="shared" si="48"/>
        <v>4.2</v>
      </c>
      <c r="J589" s="9">
        <f t="shared" si="48"/>
        <v>55.5</v>
      </c>
      <c r="K589" s="9">
        <f t="shared" si="48"/>
        <v>0.7</v>
      </c>
      <c r="L589" s="9">
        <f t="shared" si="48"/>
        <v>0</v>
      </c>
      <c r="M589" s="9">
        <f t="shared" si="48"/>
        <v>7.0000000000000007E-2</v>
      </c>
      <c r="N589" s="9">
        <f t="shared" si="48"/>
        <v>0.28000000000000003</v>
      </c>
      <c r="O589" s="9">
        <f t="shared" si="48"/>
        <v>0</v>
      </c>
    </row>
    <row r="590" spans="1:15" x14ac:dyDescent="0.2">
      <c r="A590" s="50"/>
      <c r="B590" s="50"/>
      <c r="C590" s="149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</row>
    <row r="591" spans="1:15" x14ac:dyDescent="0.2">
      <c r="A591" s="10"/>
      <c r="B591" s="10"/>
      <c r="C591" s="11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x14ac:dyDescent="0.2">
      <c r="A592" s="3"/>
      <c r="B592" s="3"/>
      <c r="C592" s="3" t="s">
        <v>108</v>
      </c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131" t="s">
        <v>5</v>
      </c>
      <c r="B593" s="131" t="s">
        <v>6</v>
      </c>
      <c r="C593" s="131" t="s">
        <v>7</v>
      </c>
      <c r="D593" s="131" t="s">
        <v>8</v>
      </c>
      <c r="E593" s="131" t="s">
        <v>9</v>
      </c>
      <c r="F593" s="131" t="s">
        <v>10</v>
      </c>
      <c r="G593" s="132" t="s">
        <v>11</v>
      </c>
      <c r="H593" s="131" t="s">
        <v>12</v>
      </c>
      <c r="I593" s="131"/>
      <c r="J593" s="131"/>
      <c r="K593" s="131"/>
      <c r="L593" s="131" t="s">
        <v>13</v>
      </c>
      <c r="M593" s="131"/>
      <c r="N593" s="131"/>
      <c r="O593" s="131"/>
    </row>
    <row r="594" spans="1:15" ht="38.25" customHeight="1" x14ac:dyDescent="0.2">
      <c r="A594" s="131"/>
      <c r="B594" s="131"/>
      <c r="C594" s="131"/>
      <c r="D594" s="131"/>
      <c r="E594" s="131"/>
      <c r="F594" s="131"/>
      <c r="G594" s="132"/>
      <c r="H594" s="1" t="s">
        <v>14</v>
      </c>
      <c r="I594" s="1" t="s">
        <v>15</v>
      </c>
      <c r="J594" s="1" t="s">
        <v>16</v>
      </c>
      <c r="K594" s="1" t="s">
        <v>17</v>
      </c>
      <c r="L594" s="1" t="s">
        <v>18</v>
      </c>
      <c r="M594" s="1" t="s">
        <v>19</v>
      </c>
      <c r="N594" s="1" t="s">
        <v>20</v>
      </c>
      <c r="O594" s="1" t="s">
        <v>21</v>
      </c>
    </row>
    <row r="595" spans="1:15" ht="12.75" customHeight="1" x14ac:dyDescent="0.2">
      <c r="A595" s="81"/>
      <c r="B595" s="81">
        <v>80</v>
      </c>
      <c r="C595" s="17" t="s">
        <v>121</v>
      </c>
      <c r="D595" s="81">
        <v>3.2</v>
      </c>
      <c r="E595" s="81">
        <v>8.8000000000000007</v>
      </c>
      <c r="F595" s="81">
        <v>16.7</v>
      </c>
      <c r="G595" s="82">
        <v>158</v>
      </c>
      <c r="H595" s="81">
        <v>38.299999999999997</v>
      </c>
      <c r="I595" s="81">
        <v>18.3</v>
      </c>
      <c r="J595" s="81">
        <v>58.3</v>
      </c>
      <c r="K595" s="81">
        <v>6.2</v>
      </c>
      <c r="L595" s="81">
        <v>0</v>
      </c>
      <c r="M595" s="81">
        <v>0.02</v>
      </c>
      <c r="N595" s="81">
        <v>0.17</v>
      </c>
      <c r="O595" s="81">
        <v>6.4</v>
      </c>
    </row>
    <row r="596" spans="1:15" x14ac:dyDescent="0.2">
      <c r="A596" s="100" t="s">
        <v>125</v>
      </c>
      <c r="B596" s="1" t="s">
        <v>36</v>
      </c>
      <c r="C596" s="17" t="s">
        <v>83</v>
      </c>
      <c r="D596" s="1">
        <v>16</v>
      </c>
      <c r="E596" s="1">
        <v>12.8</v>
      </c>
      <c r="F596" s="1">
        <v>14.6</v>
      </c>
      <c r="G596" s="14">
        <v>242</v>
      </c>
      <c r="H596" s="1">
        <v>24</v>
      </c>
      <c r="I596" s="1">
        <v>21</v>
      </c>
      <c r="J596" s="1">
        <v>118</v>
      </c>
      <c r="K596" s="1">
        <v>0.9</v>
      </c>
      <c r="L596" s="1">
        <v>0</v>
      </c>
      <c r="M596" s="1">
        <v>0.05</v>
      </c>
      <c r="N596" s="1">
        <v>1.8</v>
      </c>
      <c r="O596" s="1">
        <v>1</v>
      </c>
    </row>
    <row r="597" spans="1:15" x14ac:dyDescent="0.2">
      <c r="A597" s="70">
        <v>273</v>
      </c>
      <c r="B597" s="70">
        <v>200</v>
      </c>
      <c r="C597" s="17" t="s">
        <v>52</v>
      </c>
      <c r="D597" s="70">
        <v>4.4400000000000004</v>
      </c>
      <c r="E597" s="70">
        <v>7</v>
      </c>
      <c r="F597" s="70">
        <v>41.4</v>
      </c>
      <c r="G597" s="69">
        <v>250</v>
      </c>
      <c r="H597" s="70">
        <v>9</v>
      </c>
      <c r="I597" s="70">
        <v>26.4</v>
      </c>
      <c r="J597" s="70">
        <v>70.8</v>
      </c>
      <c r="K597" s="70">
        <v>0.72</v>
      </c>
      <c r="L597" s="70">
        <v>0</v>
      </c>
      <c r="M597" s="70">
        <v>0.04</v>
      </c>
      <c r="N597" s="70">
        <v>0.78</v>
      </c>
      <c r="O597" s="70">
        <v>0</v>
      </c>
    </row>
    <row r="598" spans="1:15" x14ac:dyDescent="0.2">
      <c r="A598" s="1">
        <v>628</v>
      </c>
      <c r="B598" s="1">
        <v>200</v>
      </c>
      <c r="C598" s="17" t="s">
        <v>53</v>
      </c>
      <c r="D598" s="1">
        <v>0.3</v>
      </c>
      <c r="E598" s="1">
        <v>0.1</v>
      </c>
      <c r="F598" s="1">
        <v>15.2</v>
      </c>
      <c r="G598" s="14">
        <v>61</v>
      </c>
      <c r="H598" s="1">
        <v>17</v>
      </c>
      <c r="I598" s="1">
        <v>7</v>
      </c>
      <c r="J598" s="1">
        <v>32</v>
      </c>
      <c r="K598" s="1">
        <v>0.9</v>
      </c>
      <c r="L598" s="1">
        <v>0</v>
      </c>
      <c r="M598" s="1">
        <v>0.06</v>
      </c>
      <c r="N598" s="1">
        <v>0.48</v>
      </c>
      <c r="O598" s="1">
        <v>0</v>
      </c>
    </row>
    <row r="599" spans="1:15" x14ac:dyDescent="0.2">
      <c r="A599" s="1"/>
      <c r="B599" s="1">
        <v>40</v>
      </c>
      <c r="C599" s="5" t="s">
        <v>26</v>
      </c>
      <c r="D599" s="6">
        <v>4.0999999999999996</v>
      </c>
      <c r="E599" s="6">
        <v>0.72</v>
      </c>
      <c r="F599" s="6">
        <v>27.8</v>
      </c>
      <c r="G599" s="6">
        <v>129</v>
      </c>
      <c r="H599" s="6">
        <v>18</v>
      </c>
      <c r="I599" s="6">
        <v>28</v>
      </c>
      <c r="J599" s="13">
        <v>74</v>
      </c>
      <c r="K599" s="13">
        <v>1.4</v>
      </c>
      <c r="L599" s="6">
        <v>0</v>
      </c>
      <c r="M599" s="6">
        <v>0.09</v>
      </c>
      <c r="N599" s="26">
        <v>0.72</v>
      </c>
      <c r="O599" s="6">
        <v>0</v>
      </c>
    </row>
    <row r="600" spans="1:15" x14ac:dyDescent="0.2">
      <c r="A600" s="1"/>
      <c r="B600" s="4">
        <v>50</v>
      </c>
      <c r="C600" s="5" t="s">
        <v>25</v>
      </c>
      <c r="D600" s="6">
        <v>3.8</v>
      </c>
      <c r="E600" s="6">
        <v>0.3</v>
      </c>
      <c r="F600" s="6">
        <v>25.5</v>
      </c>
      <c r="G600" s="6">
        <v>117</v>
      </c>
      <c r="H600" s="6">
        <v>10</v>
      </c>
      <c r="I600" s="6">
        <v>7</v>
      </c>
      <c r="J600" s="6">
        <v>32.5</v>
      </c>
      <c r="K600" s="6">
        <v>0.5</v>
      </c>
      <c r="L600" s="6">
        <v>0</v>
      </c>
      <c r="M600" s="6">
        <v>0.05</v>
      </c>
      <c r="N600" s="6">
        <v>0.47</v>
      </c>
      <c r="O600" s="6">
        <v>0</v>
      </c>
    </row>
    <row r="601" spans="1:15" x14ac:dyDescent="0.2">
      <c r="A601" s="121"/>
      <c r="B601" s="4"/>
      <c r="C601" s="5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2">
      <c r="A602" s="4"/>
      <c r="B602" s="4"/>
      <c r="C602" s="5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">
      <c r="A603" s="2"/>
      <c r="B603" s="2"/>
      <c r="C603" s="8" t="s">
        <v>27</v>
      </c>
      <c r="D603" s="9">
        <f t="shared" ref="D603:O603" si="49">SUM(D594:D600)</f>
        <v>31.84</v>
      </c>
      <c r="E603" s="9">
        <f t="shared" si="49"/>
        <v>29.720000000000002</v>
      </c>
      <c r="F603" s="9">
        <f t="shared" si="49"/>
        <v>141.19999999999999</v>
      </c>
      <c r="G603" s="9">
        <f t="shared" si="49"/>
        <v>957</v>
      </c>
      <c r="H603" s="9">
        <f t="shared" si="49"/>
        <v>116.3</v>
      </c>
      <c r="I603" s="9">
        <f t="shared" si="49"/>
        <v>107.69999999999999</v>
      </c>
      <c r="J603" s="9">
        <f t="shared" si="49"/>
        <v>385.6</v>
      </c>
      <c r="K603" s="9">
        <f t="shared" si="49"/>
        <v>10.620000000000001</v>
      </c>
      <c r="L603" s="9">
        <f t="shared" si="49"/>
        <v>0</v>
      </c>
      <c r="M603" s="9">
        <f t="shared" si="49"/>
        <v>0.31</v>
      </c>
      <c r="N603" s="9">
        <f t="shared" si="49"/>
        <v>4.42</v>
      </c>
      <c r="O603" s="9">
        <f t="shared" si="49"/>
        <v>7.4</v>
      </c>
    </row>
    <row r="604" spans="1:15" x14ac:dyDescent="0.2">
      <c r="A604" s="10"/>
      <c r="B604" s="10"/>
      <c r="C604" s="11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x14ac:dyDescent="0.2">
      <c r="A605" s="15"/>
      <c r="B605" s="15"/>
      <c r="C605" s="20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x14ac:dyDescent="0.2">
      <c r="A606" s="15"/>
      <c r="B606" s="15"/>
      <c r="C606" s="24" t="s">
        <v>110</v>
      </c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x14ac:dyDescent="0.2">
      <c r="A607" s="131" t="s">
        <v>5</v>
      </c>
      <c r="B607" s="131" t="s">
        <v>6</v>
      </c>
      <c r="C607" s="131" t="s">
        <v>7</v>
      </c>
      <c r="D607" s="131" t="s">
        <v>8</v>
      </c>
      <c r="E607" s="131" t="s">
        <v>9</v>
      </c>
      <c r="F607" s="131" t="s">
        <v>10</v>
      </c>
      <c r="G607" s="132" t="s">
        <v>11</v>
      </c>
      <c r="H607" s="131" t="s">
        <v>12</v>
      </c>
      <c r="I607" s="131"/>
      <c r="J607" s="131"/>
      <c r="K607" s="131"/>
      <c r="L607" s="131" t="s">
        <v>13</v>
      </c>
      <c r="M607" s="131"/>
      <c r="N607" s="131"/>
      <c r="O607" s="131"/>
    </row>
    <row r="608" spans="1:15" ht="38.25" customHeight="1" x14ac:dyDescent="0.2">
      <c r="A608" s="131"/>
      <c r="B608" s="131"/>
      <c r="C608" s="131"/>
      <c r="D608" s="131"/>
      <c r="E608" s="131"/>
      <c r="F608" s="131"/>
      <c r="G608" s="132"/>
      <c r="H608" s="1" t="s">
        <v>14</v>
      </c>
      <c r="I608" s="1" t="s">
        <v>15</v>
      </c>
      <c r="J608" s="1" t="s">
        <v>16</v>
      </c>
      <c r="K608" s="1" t="s">
        <v>17</v>
      </c>
      <c r="L608" s="1" t="s">
        <v>18</v>
      </c>
      <c r="M608" s="1" t="s">
        <v>19</v>
      </c>
      <c r="N608" s="1" t="s">
        <v>20</v>
      </c>
      <c r="O608" s="1" t="s">
        <v>21</v>
      </c>
    </row>
    <row r="609" spans="1:15" x14ac:dyDescent="0.2">
      <c r="A609" s="1"/>
      <c r="B609" s="25">
        <v>200</v>
      </c>
      <c r="C609" s="17" t="s">
        <v>39</v>
      </c>
      <c r="D609" s="6">
        <v>6</v>
      </c>
      <c r="E609" s="6">
        <v>12</v>
      </c>
      <c r="F609" s="6">
        <v>8.3000000000000007</v>
      </c>
      <c r="G609" s="6">
        <v>171</v>
      </c>
      <c r="H609" s="6">
        <v>248</v>
      </c>
      <c r="I609" s="6">
        <v>28</v>
      </c>
      <c r="J609" s="6">
        <v>184</v>
      </c>
      <c r="K609" s="6">
        <v>0.2</v>
      </c>
      <c r="L609" s="6">
        <v>0.03</v>
      </c>
      <c r="M609" s="6">
        <v>0.04</v>
      </c>
      <c r="N609" s="6">
        <v>0.3</v>
      </c>
      <c r="O609" s="6">
        <v>0.7</v>
      </c>
    </row>
    <row r="610" spans="1:15" x14ac:dyDescent="0.2">
      <c r="A610" s="121" t="s">
        <v>173</v>
      </c>
      <c r="B610" s="121">
        <v>80</v>
      </c>
      <c r="C610" s="17" t="s">
        <v>165</v>
      </c>
      <c r="D610" s="121">
        <v>3.2</v>
      </c>
      <c r="E610" s="121">
        <v>2.8</v>
      </c>
      <c r="F610" s="121">
        <v>31</v>
      </c>
      <c r="G610" s="120">
        <v>160</v>
      </c>
      <c r="H610" s="121">
        <v>27</v>
      </c>
      <c r="I610" s="121">
        <v>38</v>
      </c>
      <c r="J610" s="121">
        <v>0.09</v>
      </c>
      <c r="K610" s="121">
        <v>0.6</v>
      </c>
      <c r="L610" s="121">
        <v>0</v>
      </c>
      <c r="M610" s="121">
        <v>0.04</v>
      </c>
      <c r="N610" s="121">
        <v>0.6</v>
      </c>
      <c r="O610" s="121">
        <v>0</v>
      </c>
    </row>
    <row r="611" spans="1:15" x14ac:dyDescent="0.2">
      <c r="A611" s="2"/>
      <c r="B611" s="16"/>
      <c r="C611" s="8" t="s">
        <v>27</v>
      </c>
      <c r="D611" s="9">
        <f t="shared" ref="D611:I611" si="50">SUM(D609:D610)</f>
        <v>9.1999999999999993</v>
      </c>
      <c r="E611" s="9">
        <f t="shared" si="50"/>
        <v>14.8</v>
      </c>
      <c r="F611" s="9">
        <f t="shared" si="50"/>
        <v>39.299999999999997</v>
      </c>
      <c r="G611" s="9">
        <f t="shared" si="50"/>
        <v>331</v>
      </c>
      <c r="H611" s="9">
        <f t="shared" si="50"/>
        <v>275</v>
      </c>
      <c r="I611" s="9">
        <f t="shared" si="50"/>
        <v>66</v>
      </c>
      <c r="J611" s="9">
        <f t="shared" ref="J611:O611" si="51">SUM(J608:J610)</f>
        <v>184.09</v>
      </c>
      <c r="K611" s="9">
        <f t="shared" si="51"/>
        <v>0.8</v>
      </c>
      <c r="L611" s="9">
        <f t="shared" si="51"/>
        <v>0.03</v>
      </c>
      <c r="M611" s="9">
        <f t="shared" si="51"/>
        <v>0.08</v>
      </c>
      <c r="N611" s="9">
        <f t="shared" si="51"/>
        <v>0.89999999999999991</v>
      </c>
      <c r="O611" s="9">
        <f t="shared" si="51"/>
        <v>0.7</v>
      </c>
    </row>
    <row r="612" spans="1:15" x14ac:dyDescent="0.2">
      <c r="A612" s="4"/>
      <c r="B612" s="4"/>
      <c r="C612" s="5" t="s">
        <v>79</v>
      </c>
      <c r="D612" s="9">
        <v>132.03</v>
      </c>
      <c r="E612" s="9">
        <v>131.01</v>
      </c>
      <c r="F612" s="9">
        <v>556.55999999999995</v>
      </c>
      <c r="G612" s="9">
        <v>3658</v>
      </c>
      <c r="H612" s="152">
        <v>1568.5</v>
      </c>
      <c r="I612" s="9">
        <v>629.5</v>
      </c>
      <c r="J612" s="9">
        <v>2320.1999999999998</v>
      </c>
      <c r="K612" s="9">
        <v>25.9</v>
      </c>
      <c r="L612" s="9">
        <v>80.489999999999995</v>
      </c>
      <c r="M612" s="9">
        <f>M564+M579+M611</f>
        <v>13.59</v>
      </c>
      <c r="N612" s="9">
        <v>20.23</v>
      </c>
      <c r="O612" s="152">
        <v>177.53</v>
      </c>
    </row>
    <row r="613" spans="1:15" x14ac:dyDescent="0.2">
      <c r="A613" s="50"/>
      <c r="B613" s="50"/>
      <c r="C613" s="51"/>
      <c r="D613" s="52"/>
      <c r="E613" s="52"/>
      <c r="F613" s="52"/>
      <c r="G613" s="52"/>
      <c r="H613" s="153"/>
      <c r="I613" s="52"/>
      <c r="J613" s="52"/>
      <c r="K613" s="52"/>
      <c r="L613" s="52"/>
      <c r="M613" s="52"/>
      <c r="N613" s="52"/>
      <c r="O613" s="153"/>
    </row>
    <row r="614" spans="1:15" x14ac:dyDescent="0.2">
      <c r="A614" s="50"/>
      <c r="B614" s="50"/>
      <c r="C614" s="51"/>
      <c r="D614" s="52"/>
      <c r="E614" s="52"/>
      <c r="F614" s="52"/>
      <c r="G614" s="52"/>
      <c r="H614" s="153"/>
      <c r="I614" s="52"/>
      <c r="J614" s="52"/>
      <c r="K614" s="52"/>
      <c r="L614" s="52"/>
      <c r="M614" s="52"/>
      <c r="N614" s="52"/>
      <c r="O614" s="153"/>
    </row>
    <row r="615" spans="1:15" x14ac:dyDescent="0.2">
      <c r="A615" s="143" t="s">
        <v>63</v>
      </c>
      <c r="B615" s="143"/>
      <c r="C615" s="143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</row>
    <row r="616" spans="1:15" x14ac:dyDescent="0.2">
      <c r="A616" s="143" t="s">
        <v>97</v>
      </c>
      <c r="B616" s="143"/>
      <c r="C616" s="14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x14ac:dyDescent="0.2">
      <c r="A617" s="143"/>
      <c r="B617" s="143"/>
      <c r="C617" s="14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x14ac:dyDescent="0.2">
      <c r="A618" s="3"/>
      <c r="B618" s="3"/>
      <c r="C618" s="3" t="s">
        <v>111</v>
      </c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x14ac:dyDescent="0.2">
      <c r="A619" s="131" t="s">
        <v>5</v>
      </c>
      <c r="B619" s="131" t="s">
        <v>6</v>
      </c>
      <c r="C619" s="131" t="s">
        <v>7</v>
      </c>
      <c r="D619" s="131" t="s">
        <v>8</v>
      </c>
      <c r="E619" s="131" t="s">
        <v>9</v>
      </c>
      <c r="F619" s="131" t="s">
        <v>10</v>
      </c>
      <c r="G619" s="132" t="s">
        <v>11</v>
      </c>
      <c r="H619" s="131" t="s">
        <v>12</v>
      </c>
      <c r="I619" s="131"/>
      <c r="J619" s="131"/>
      <c r="K619" s="131"/>
      <c r="L619" s="131" t="s">
        <v>13</v>
      </c>
      <c r="M619" s="131"/>
      <c r="N619" s="131"/>
      <c r="O619" s="131"/>
    </row>
    <row r="620" spans="1:15" ht="42" customHeight="1" x14ac:dyDescent="0.2">
      <c r="A620" s="131"/>
      <c r="B620" s="131"/>
      <c r="C620" s="131"/>
      <c r="D620" s="131"/>
      <c r="E620" s="131"/>
      <c r="F620" s="131"/>
      <c r="G620" s="132"/>
      <c r="H620" s="1" t="s">
        <v>14</v>
      </c>
      <c r="I620" s="1" t="s">
        <v>15</v>
      </c>
      <c r="J620" s="1" t="s">
        <v>16</v>
      </c>
      <c r="K620" s="1" t="s">
        <v>17</v>
      </c>
      <c r="L620" s="1" t="s">
        <v>18</v>
      </c>
      <c r="M620" s="1" t="s">
        <v>19</v>
      </c>
      <c r="N620" s="1" t="s">
        <v>20</v>
      </c>
      <c r="O620" s="1" t="s">
        <v>21</v>
      </c>
    </row>
    <row r="621" spans="1:15" x14ac:dyDescent="0.2">
      <c r="A621" s="1">
        <v>175</v>
      </c>
      <c r="B621" s="1">
        <v>200</v>
      </c>
      <c r="C621" s="17" t="s">
        <v>126</v>
      </c>
      <c r="D621" s="1">
        <v>7.2</v>
      </c>
      <c r="E621" s="1">
        <v>6</v>
      </c>
      <c r="F621" s="1">
        <v>4.8</v>
      </c>
      <c r="G621" s="14">
        <v>3.6</v>
      </c>
      <c r="H621" s="1">
        <v>2.4</v>
      </c>
      <c r="I621" s="1">
        <v>1.2</v>
      </c>
      <c r="J621" s="1">
        <v>0</v>
      </c>
      <c r="K621" s="1">
        <v>0.7</v>
      </c>
      <c r="L621" s="1">
        <v>0.04</v>
      </c>
      <c r="M621" s="1">
        <v>0.12</v>
      </c>
      <c r="N621" s="1">
        <v>0.24</v>
      </c>
      <c r="O621" s="1">
        <v>1.72</v>
      </c>
    </row>
    <row r="622" spans="1:15" x14ac:dyDescent="0.2">
      <c r="A622" s="70">
        <v>284</v>
      </c>
      <c r="B622" s="100">
        <v>105</v>
      </c>
      <c r="C622" s="17" t="s">
        <v>127</v>
      </c>
      <c r="D622" s="70">
        <v>10.8</v>
      </c>
      <c r="E622" s="70">
        <v>12</v>
      </c>
      <c r="F622" s="70">
        <v>2.4</v>
      </c>
      <c r="G622" s="69">
        <v>163.4</v>
      </c>
      <c r="H622" s="70">
        <v>36.700000000000003</v>
      </c>
      <c r="I622" s="70">
        <v>13.8</v>
      </c>
      <c r="J622" s="70">
        <v>181.5</v>
      </c>
      <c r="K622" s="70">
        <v>2</v>
      </c>
      <c r="L622" s="70">
        <v>2.2999999999999998</v>
      </c>
      <c r="M622" s="70">
        <v>7.0000000000000007E-2</v>
      </c>
      <c r="N622" s="70">
        <v>3.1</v>
      </c>
      <c r="O622" s="70">
        <v>0</v>
      </c>
    </row>
    <row r="623" spans="1:15" x14ac:dyDescent="0.2">
      <c r="A623" s="121">
        <v>14</v>
      </c>
      <c r="B623" s="121">
        <v>10</v>
      </c>
      <c r="C623" s="17" t="s">
        <v>23</v>
      </c>
      <c r="D623" s="121">
        <v>0.18</v>
      </c>
      <c r="E623" s="121">
        <v>14.6</v>
      </c>
      <c r="F623" s="121">
        <v>0.26</v>
      </c>
      <c r="G623" s="120">
        <v>132</v>
      </c>
      <c r="H623" s="121">
        <v>4.8</v>
      </c>
      <c r="I623" s="121">
        <v>0</v>
      </c>
      <c r="J623" s="121">
        <v>6</v>
      </c>
      <c r="K623" s="121">
        <v>0.02</v>
      </c>
      <c r="L623" s="121">
        <v>80</v>
      </c>
      <c r="M623" s="121">
        <v>0</v>
      </c>
      <c r="N623" s="121">
        <v>0.02</v>
      </c>
      <c r="O623" s="121">
        <v>0</v>
      </c>
    </row>
    <row r="624" spans="1:15" x14ac:dyDescent="0.2">
      <c r="A624" s="4">
        <v>642</v>
      </c>
      <c r="B624" s="4">
        <v>200</v>
      </c>
      <c r="C624" s="5" t="s">
        <v>116</v>
      </c>
      <c r="D624" s="6">
        <v>6</v>
      </c>
      <c r="E624" s="6">
        <v>6.3</v>
      </c>
      <c r="F624" s="6">
        <v>20.399999999999999</v>
      </c>
      <c r="G624" s="6">
        <v>156</v>
      </c>
      <c r="H624" s="6">
        <v>183</v>
      </c>
      <c r="I624" s="6">
        <v>23.3</v>
      </c>
      <c r="J624" s="6">
        <v>153.30000000000001</v>
      </c>
      <c r="K624" s="6">
        <v>0.39</v>
      </c>
      <c r="L624" s="6">
        <v>0.03</v>
      </c>
      <c r="M624" s="6">
        <v>0.06</v>
      </c>
      <c r="N624" s="6">
        <v>0.19</v>
      </c>
      <c r="O624" s="6">
        <v>1.6</v>
      </c>
    </row>
    <row r="625" spans="1:15" x14ac:dyDescent="0.2">
      <c r="B625" s="4">
        <v>50</v>
      </c>
      <c r="C625" s="5" t="s">
        <v>25</v>
      </c>
      <c r="D625" s="6">
        <v>4.5999999999999996</v>
      </c>
      <c r="E625" s="6">
        <v>0.4</v>
      </c>
      <c r="F625" s="6">
        <v>30.6</v>
      </c>
      <c r="G625" s="6">
        <v>140</v>
      </c>
      <c r="H625" s="6">
        <v>12</v>
      </c>
      <c r="I625" s="6">
        <v>8.4</v>
      </c>
      <c r="J625" s="13">
        <v>39</v>
      </c>
      <c r="K625" s="13">
        <v>0.54</v>
      </c>
      <c r="L625" s="6">
        <v>0</v>
      </c>
      <c r="M625" s="6">
        <v>0.06</v>
      </c>
      <c r="N625" s="6">
        <v>0.56000000000000005</v>
      </c>
      <c r="O625" s="6">
        <v>0</v>
      </c>
    </row>
    <row r="626" spans="1:15" x14ac:dyDescent="0.2">
      <c r="A626" s="4"/>
      <c r="B626" s="4">
        <v>40</v>
      </c>
      <c r="C626" s="5" t="s">
        <v>26</v>
      </c>
      <c r="D626" s="6">
        <v>3.8</v>
      </c>
      <c r="E626" s="6">
        <v>0.48</v>
      </c>
      <c r="F626" s="6">
        <v>18.5</v>
      </c>
      <c r="G626" s="6">
        <v>85</v>
      </c>
      <c r="H626" s="6">
        <v>12</v>
      </c>
      <c r="I626" s="6">
        <v>18.7</v>
      </c>
      <c r="J626" s="13">
        <v>49.3</v>
      </c>
      <c r="K626" s="13">
        <v>0.9</v>
      </c>
      <c r="L626" s="6">
        <v>0</v>
      </c>
      <c r="M626" s="6">
        <v>0.06</v>
      </c>
      <c r="N626" s="6">
        <v>0.48</v>
      </c>
      <c r="O626" s="6">
        <v>0</v>
      </c>
    </row>
    <row r="627" spans="1:15" x14ac:dyDescent="0.2">
      <c r="B627" s="4"/>
      <c r="C627" s="5"/>
      <c r="D627" s="6"/>
      <c r="E627" s="6"/>
      <c r="F627" s="6"/>
      <c r="G627" s="6"/>
      <c r="H627" s="6"/>
      <c r="I627" s="6"/>
      <c r="J627" s="13"/>
      <c r="K627" s="13"/>
      <c r="L627" s="6"/>
      <c r="M627" s="6"/>
      <c r="N627" s="6"/>
      <c r="O627" s="6"/>
    </row>
    <row r="628" spans="1:15" x14ac:dyDescent="0.2">
      <c r="A628" s="4"/>
      <c r="B628" s="4"/>
      <c r="C628" s="5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x14ac:dyDescent="0.2">
      <c r="A629" s="2"/>
      <c r="B629" s="2"/>
      <c r="C629" s="8" t="s">
        <v>27</v>
      </c>
      <c r="D629" s="9">
        <f t="shared" ref="D629:O629" si="52">SUM(D621:D626)</f>
        <v>32.58</v>
      </c>
      <c r="E629" s="9">
        <f t="shared" si="52"/>
        <v>39.779999999999994</v>
      </c>
      <c r="F629" s="9">
        <f t="shared" si="52"/>
        <v>76.960000000000008</v>
      </c>
      <c r="G629" s="9">
        <f t="shared" si="52"/>
        <v>680</v>
      </c>
      <c r="H629" s="9">
        <f t="shared" si="52"/>
        <v>250.9</v>
      </c>
      <c r="I629" s="9">
        <f t="shared" si="52"/>
        <v>65.399999999999991</v>
      </c>
      <c r="J629" s="9">
        <f t="shared" si="52"/>
        <v>429.1</v>
      </c>
      <c r="K629" s="9">
        <f t="shared" si="52"/>
        <v>4.5500000000000007</v>
      </c>
      <c r="L629" s="9">
        <f t="shared" si="52"/>
        <v>82.37</v>
      </c>
      <c r="M629" s="9">
        <f t="shared" si="52"/>
        <v>0.37</v>
      </c>
      <c r="N629" s="9">
        <f t="shared" si="52"/>
        <v>4.59</v>
      </c>
      <c r="O629" s="9">
        <f t="shared" si="52"/>
        <v>3.3200000000000003</v>
      </c>
    </row>
    <row r="630" spans="1:15" x14ac:dyDescent="0.2">
      <c r="A630" s="10"/>
      <c r="B630" s="10"/>
      <c r="C630" s="11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x14ac:dyDescent="0.2">
      <c r="A631" s="10"/>
      <c r="B631" s="10"/>
      <c r="C631" s="11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x14ac:dyDescent="0.2">
      <c r="A632" s="3"/>
      <c r="B632" s="3"/>
      <c r="C632" s="3" t="s">
        <v>91</v>
      </c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x14ac:dyDescent="0.2">
      <c r="A633" s="131" t="s">
        <v>5</v>
      </c>
      <c r="B633" s="131" t="s">
        <v>6</v>
      </c>
      <c r="C633" s="131" t="s">
        <v>7</v>
      </c>
      <c r="D633" s="131" t="s">
        <v>8</v>
      </c>
      <c r="E633" s="131" t="s">
        <v>9</v>
      </c>
      <c r="F633" s="131" t="s">
        <v>10</v>
      </c>
      <c r="G633" s="132" t="s">
        <v>11</v>
      </c>
      <c r="H633" s="131" t="s">
        <v>12</v>
      </c>
      <c r="I633" s="131"/>
      <c r="J633" s="131"/>
      <c r="K633" s="131"/>
      <c r="L633" s="131" t="s">
        <v>13</v>
      </c>
      <c r="M633" s="131"/>
      <c r="N633" s="131"/>
      <c r="O633" s="131"/>
    </row>
    <row r="634" spans="1:15" ht="37.5" customHeight="1" x14ac:dyDescent="0.2">
      <c r="A634" s="131"/>
      <c r="B634" s="131"/>
      <c r="C634" s="131"/>
      <c r="D634" s="131"/>
      <c r="E634" s="131"/>
      <c r="F634" s="131"/>
      <c r="G634" s="132"/>
      <c r="H634" s="1" t="s">
        <v>14</v>
      </c>
      <c r="I634" s="1" t="s">
        <v>15</v>
      </c>
      <c r="J634" s="1" t="s">
        <v>16</v>
      </c>
      <c r="K634" s="1" t="s">
        <v>17</v>
      </c>
      <c r="L634" s="1" t="s">
        <v>18</v>
      </c>
      <c r="M634" s="1" t="s">
        <v>19</v>
      </c>
      <c r="N634" s="1" t="s">
        <v>20</v>
      </c>
      <c r="O634" s="1" t="s">
        <v>21</v>
      </c>
    </row>
    <row r="635" spans="1:15" ht="18" customHeight="1" x14ac:dyDescent="0.2">
      <c r="A635" s="1"/>
      <c r="B635" s="1">
        <v>80</v>
      </c>
      <c r="C635" s="17" t="s">
        <v>151</v>
      </c>
      <c r="D635" s="1">
        <v>0.8</v>
      </c>
      <c r="E635" s="1">
        <v>0.1</v>
      </c>
      <c r="F635" s="1">
        <v>2.6</v>
      </c>
      <c r="G635" s="14">
        <v>13</v>
      </c>
      <c r="H635" s="1">
        <v>24</v>
      </c>
      <c r="I635" s="1">
        <v>14</v>
      </c>
      <c r="J635" s="1">
        <v>42</v>
      </c>
      <c r="K635" s="1">
        <v>0.6</v>
      </c>
      <c r="L635" s="1">
        <v>7.0000000000000007E-2</v>
      </c>
      <c r="M635" s="1">
        <v>0.03</v>
      </c>
      <c r="N635" s="1">
        <v>0.2</v>
      </c>
      <c r="O635" s="1">
        <v>10</v>
      </c>
    </row>
    <row r="636" spans="1:15" ht="24" customHeight="1" x14ac:dyDescent="0.2">
      <c r="A636" s="71">
        <v>136</v>
      </c>
      <c r="B636" s="81">
        <v>300</v>
      </c>
      <c r="C636" s="17" t="s">
        <v>192</v>
      </c>
      <c r="D636" s="71">
        <v>3.6</v>
      </c>
      <c r="E636" s="73" t="s">
        <v>131</v>
      </c>
      <c r="F636" s="71">
        <v>20.399999999999999</v>
      </c>
      <c r="G636" s="72">
        <v>130</v>
      </c>
      <c r="H636" s="71">
        <v>42</v>
      </c>
      <c r="I636" s="71">
        <v>36</v>
      </c>
      <c r="J636" s="71">
        <v>240</v>
      </c>
      <c r="K636" s="71">
        <v>1.2</v>
      </c>
      <c r="L636" s="71">
        <v>0</v>
      </c>
      <c r="M636" s="71">
        <v>1.6</v>
      </c>
      <c r="N636" s="71">
        <v>1.36</v>
      </c>
      <c r="O636" s="71">
        <v>9.9600000000000009</v>
      </c>
    </row>
    <row r="637" spans="1:15" x14ac:dyDescent="0.2">
      <c r="A637" s="1">
        <v>394</v>
      </c>
      <c r="B637" s="1" t="s">
        <v>163</v>
      </c>
      <c r="C637" s="17" t="s">
        <v>73</v>
      </c>
      <c r="D637" s="1">
        <v>17.7</v>
      </c>
      <c r="E637" s="1">
        <v>10.8</v>
      </c>
      <c r="F637" s="1">
        <v>30.3</v>
      </c>
      <c r="G637" s="14">
        <v>351</v>
      </c>
      <c r="H637" s="1">
        <v>43.3</v>
      </c>
      <c r="I637" s="1">
        <v>53.1</v>
      </c>
      <c r="J637" s="1">
        <v>1.5</v>
      </c>
      <c r="K637" s="1">
        <v>1.95</v>
      </c>
      <c r="L637" s="1">
        <v>0.01</v>
      </c>
      <c r="M637" s="1">
        <v>0.17</v>
      </c>
      <c r="N637" s="1">
        <v>0.15</v>
      </c>
      <c r="O637" s="1">
        <v>0</v>
      </c>
    </row>
    <row r="638" spans="1:15" x14ac:dyDescent="0.2">
      <c r="A638" s="1">
        <v>585</v>
      </c>
      <c r="B638" s="1">
        <v>200</v>
      </c>
      <c r="C638" s="17" t="s">
        <v>180</v>
      </c>
      <c r="D638" s="1">
        <v>0.2</v>
      </c>
      <c r="E638" s="1">
        <v>0</v>
      </c>
      <c r="F638" s="1">
        <v>28</v>
      </c>
      <c r="G638" s="14">
        <v>112</v>
      </c>
      <c r="H638" s="1">
        <v>14</v>
      </c>
      <c r="I638" s="1">
        <v>4</v>
      </c>
      <c r="J638" s="1">
        <v>4</v>
      </c>
      <c r="K638" s="1">
        <v>1</v>
      </c>
      <c r="L638" s="1">
        <v>0</v>
      </c>
      <c r="M638" s="1">
        <v>0.02</v>
      </c>
      <c r="N638" s="1">
        <v>0.1</v>
      </c>
      <c r="O638" s="1">
        <v>8</v>
      </c>
    </row>
    <row r="639" spans="1:15" x14ac:dyDescent="0.2">
      <c r="A639" s="4"/>
      <c r="B639" s="4">
        <v>40</v>
      </c>
      <c r="C639" s="5" t="s">
        <v>26</v>
      </c>
      <c r="D639" s="6">
        <v>5.5</v>
      </c>
      <c r="E639" s="6">
        <v>0.96</v>
      </c>
      <c r="F639" s="6">
        <v>37.1</v>
      </c>
      <c r="G639" s="6">
        <v>172</v>
      </c>
      <c r="H639" s="6">
        <v>24</v>
      </c>
      <c r="I639" s="6">
        <v>37.299999999999997</v>
      </c>
      <c r="J639" s="13">
        <v>98.7</v>
      </c>
      <c r="K639" s="13">
        <v>1.9</v>
      </c>
      <c r="L639" s="6">
        <v>0</v>
      </c>
      <c r="M639" s="6">
        <v>0.12</v>
      </c>
      <c r="N639" s="6">
        <v>0.96</v>
      </c>
      <c r="O639" s="6">
        <v>0</v>
      </c>
    </row>
    <row r="640" spans="1:15" x14ac:dyDescent="0.2">
      <c r="A640" s="4"/>
      <c r="B640" s="4">
        <v>50</v>
      </c>
      <c r="C640" s="5" t="s">
        <v>25</v>
      </c>
      <c r="D640" s="6">
        <v>4.5999999999999996</v>
      </c>
      <c r="E640" s="6">
        <v>0.4</v>
      </c>
      <c r="F640" s="6">
        <v>30.6</v>
      </c>
      <c r="G640" s="6">
        <v>140</v>
      </c>
      <c r="H640" s="6">
        <v>12</v>
      </c>
      <c r="I640" s="6">
        <v>8.4</v>
      </c>
      <c r="J640" s="13">
        <v>39</v>
      </c>
      <c r="K640" s="13">
        <v>0.54</v>
      </c>
      <c r="L640" s="6">
        <v>0</v>
      </c>
      <c r="M640" s="6">
        <v>0.06</v>
      </c>
      <c r="N640" s="6">
        <v>0.56000000000000005</v>
      </c>
      <c r="O640" s="6">
        <v>0</v>
      </c>
    </row>
    <row r="641" spans="1:15" x14ac:dyDescent="0.2">
      <c r="A641" s="4"/>
      <c r="B641" s="4"/>
      <c r="C641" s="5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x14ac:dyDescent="0.2">
      <c r="A642" s="4"/>
      <c r="B642" s="4"/>
      <c r="C642" s="5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x14ac:dyDescent="0.2">
      <c r="A643" s="2"/>
      <c r="B643" s="2"/>
      <c r="C643" s="8" t="s">
        <v>27</v>
      </c>
      <c r="D643" s="9">
        <f t="shared" ref="D643:O643" si="53">SUM(D635:D641)</f>
        <v>32.4</v>
      </c>
      <c r="E643" s="9">
        <f t="shared" si="53"/>
        <v>12.26</v>
      </c>
      <c r="F643" s="9">
        <f t="shared" si="53"/>
        <v>149</v>
      </c>
      <c r="G643" s="9">
        <f t="shared" si="53"/>
        <v>918</v>
      </c>
      <c r="H643" s="9">
        <f t="shared" si="53"/>
        <v>159.30000000000001</v>
      </c>
      <c r="I643" s="9">
        <f t="shared" si="53"/>
        <v>152.79999999999998</v>
      </c>
      <c r="J643" s="9">
        <f t="shared" si="53"/>
        <v>425.2</v>
      </c>
      <c r="K643" s="9">
        <f t="shared" si="53"/>
        <v>7.19</v>
      </c>
      <c r="L643" s="9">
        <f t="shared" si="53"/>
        <v>0.08</v>
      </c>
      <c r="M643" s="9">
        <f t="shared" si="53"/>
        <v>2</v>
      </c>
      <c r="N643" s="9">
        <f t="shared" si="53"/>
        <v>3.33</v>
      </c>
      <c r="O643" s="9">
        <f t="shared" si="53"/>
        <v>27.96</v>
      </c>
    </row>
    <row r="644" spans="1:15" x14ac:dyDescent="0.2">
      <c r="A644" s="10"/>
      <c r="B644" s="10"/>
      <c r="C644" s="11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x14ac:dyDescent="0.2">
      <c r="A645" s="7"/>
      <c r="B645" s="7"/>
      <c r="C645" s="18" t="s">
        <v>107</v>
      </c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x14ac:dyDescent="0.2">
      <c r="A646" s="131" t="s">
        <v>5</v>
      </c>
      <c r="B646" s="131" t="s">
        <v>6</v>
      </c>
      <c r="C646" s="131" t="s">
        <v>7</v>
      </c>
      <c r="D646" s="131" t="s">
        <v>8</v>
      </c>
      <c r="E646" s="131" t="s">
        <v>9</v>
      </c>
      <c r="F646" s="131" t="s">
        <v>10</v>
      </c>
      <c r="G646" s="132" t="s">
        <v>11</v>
      </c>
      <c r="H646" s="131" t="s">
        <v>12</v>
      </c>
      <c r="I646" s="131"/>
      <c r="J646" s="131"/>
      <c r="K646" s="131"/>
      <c r="L646" s="131" t="s">
        <v>13</v>
      </c>
      <c r="M646" s="131"/>
      <c r="N646" s="131"/>
      <c r="O646" s="131"/>
    </row>
    <row r="647" spans="1:15" ht="38.25" customHeight="1" x14ac:dyDescent="0.2">
      <c r="A647" s="131"/>
      <c r="B647" s="131"/>
      <c r="C647" s="131"/>
      <c r="D647" s="131"/>
      <c r="E647" s="131"/>
      <c r="F647" s="131"/>
      <c r="G647" s="132"/>
      <c r="H647" s="1" t="s">
        <v>14</v>
      </c>
      <c r="I647" s="1" t="s">
        <v>15</v>
      </c>
      <c r="J647" s="1" t="s">
        <v>16</v>
      </c>
      <c r="K647" s="1" t="s">
        <v>17</v>
      </c>
      <c r="L647" s="1" t="s">
        <v>18</v>
      </c>
      <c r="M647" s="1" t="s">
        <v>19</v>
      </c>
      <c r="N647" s="1" t="s">
        <v>20</v>
      </c>
      <c r="O647" s="1" t="s">
        <v>21</v>
      </c>
    </row>
    <row r="648" spans="1:15" x14ac:dyDescent="0.2">
      <c r="A648" s="4"/>
      <c r="B648" s="121">
        <v>200</v>
      </c>
      <c r="C648" s="17" t="s">
        <v>33</v>
      </c>
      <c r="D648" s="121">
        <v>2.2999999999999998</v>
      </c>
      <c r="E648" s="121">
        <v>0</v>
      </c>
      <c r="F648" s="121">
        <v>21</v>
      </c>
      <c r="G648" s="120">
        <v>96</v>
      </c>
      <c r="H648" s="121">
        <v>85</v>
      </c>
      <c r="I648" s="121">
        <v>33</v>
      </c>
      <c r="J648" s="121">
        <v>57.5</v>
      </c>
      <c r="K648" s="121">
        <v>0.8</v>
      </c>
      <c r="L648" s="121">
        <v>0.13</v>
      </c>
      <c r="M648" s="121">
        <v>0.08</v>
      </c>
      <c r="N648" s="121">
        <v>0.5</v>
      </c>
      <c r="O648" s="121">
        <v>150</v>
      </c>
    </row>
    <row r="649" spans="1:15" ht="15.75" customHeight="1" x14ac:dyDescent="0.2">
      <c r="A649" s="1"/>
      <c r="B649" s="1">
        <v>200</v>
      </c>
      <c r="C649" s="17" t="s">
        <v>34</v>
      </c>
      <c r="D649" s="1">
        <v>0.6</v>
      </c>
      <c r="E649" s="1">
        <v>0</v>
      </c>
      <c r="F649" s="1">
        <v>37.299999999999997</v>
      </c>
      <c r="G649" s="14">
        <v>120</v>
      </c>
      <c r="H649" s="1">
        <v>3</v>
      </c>
      <c r="I649" s="1">
        <v>0</v>
      </c>
      <c r="J649" s="1">
        <v>36</v>
      </c>
      <c r="K649" s="1">
        <v>0.4</v>
      </c>
      <c r="L649" s="1">
        <v>0</v>
      </c>
      <c r="M649" s="1">
        <v>0.04</v>
      </c>
      <c r="N649" s="1">
        <v>0</v>
      </c>
      <c r="O649" s="1">
        <v>0</v>
      </c>
    </row>
    <row r="650" spans="1:15" ht="15.75" customHeight="1" x14ac:dyDescent="0.2">
      <c r="A650" s="121"/>
      <c r="B650" s="121"/>
      <c r="C650" s="17"/>
      <c r="D650" s="121"/>
      <c r="E650" s="121"/>
      <c r="F650" s="121"/>
      <c r="G650" s="120"/>
      <c r="H650" s="121"/>
      <c r="I650" s="121"/>
      <c r="J650" s="121"/>
      <c r="K650" s="121"/>
      <c r="L650" s="121"/>
      <c r="M650" s="121"/>
      <c r="N650" s="121"/>
      <c r="O650" s="121"/>
    </row>
    <row r="651" spans="1:15" x14ac:dyDescent="0.2">
      <c r="A651" s="4"/>
      <c r="B651" s="4"/>
      <c r="C651" s="8" t="s">
        <v>31</v>
      </c>
      <c r="D651" s="9">
        <f t="shared" ref="D651:O651" si="54">SUM(D648:D649)</f>
        <v>2.9</v>
      </c>
      <c r="E651" s="9">
        <f t="shared" si="54"/>
        <v>0</v>
      </c>
      <c r="F651" s="9">
        <f t="shared" si="54"/>
        <v>58.3</v>
      </c>
      <c r="G651" s="9">
        <f t="shared" si="54"/>
        <v>216</v>
      </c>
      <c r="H651" s="9">
        <f t="shared" si="54"/>
        <v>88</v>
      </c>
      <c r="I651" s="9">
        <f t="shared" si="54"/>
        <v>33</v>
      </c>
      <c r="J651" s="9">
        <f t="shared" si="54"/>
        <v>93.5</v>
      </c>
      <c r="K651" s="9">
        <f t="shared" si="54"/>
        <v>1.2000000000000002</v>
      </c>
      <c r="L651" s="9">
        <f t="shared" si="54"/>
        <v>0.13</v>
      </c>
      <c r="M651" s="9">
        <f t="shared" si="54"/>
        <v>0.12</v>
      </c>
      <c r="N651" s="9">
        <f t="shared" si="54"/>
        <v>0.5</v>
      </c>
      <c r="O651" s="152">
        <f t="shared" si="54"/>
        <v>150</v>
      </c>
    </row>
    <row r="652" spans="1:15" x14ac:dyDescent="0.2">
      <c r="A652" s="10"/>
      <c r="B652" s="10"/>
      <c r="C652" s="11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x14ac:dyDescent="0.2">
      <c r="A653" s="3"/>
      <c r="B653" s="3"/>
      <c r="C653" s="3" t="s">
        <v>112</v>
      </c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x14ac:dyDescent="0.2">
      <c r="A654" s="131" t="s">
        <v>5</v>
      </c>
      <c r="B654" s="131" t="s">
        <v>6</v>
      </c>
      <c r="C654" s="131" t="s">
        <v>7</v>
      </c>
      <c r="D654" s="131" t="s">
        <v>8</v>
      </c>
      <c r="E654" s="131" t="s">
        <v>9</v>
      </c>
      <c r="F654" s="131" t="s">
        <v>10</v>
      </c>
      <c r="G654" s="132" t="s">
        <v>11</v>
      </c>
      <c r="H654" s="131" t="s">
        <v>12</v>
      </c>
      <c r="I654" s="131"/>
      <c r="J654" s="131"/>
      <c r="K654" s="131"/>
      <c r="L654" s="131" t="s">
        <v>13</v>
      </c>
      <c r="M654" s="131"/>
      <c r="N654" s="131"/>
      <c r="O654" s="131"/>
    </row>
    <row r="655" spans="1:15" ht="41.25" customHeight="1" x14ac:dyDescent="0.2">
      <c r="A655" s="131"/>
      <c r="B655" s="131"/>
      <c r="C655" s="131"/>
      <c r="D655" s="131"/>
      <c r="E655" s="131"/>
      <c r="F655" s="131"/>
      <c r="G655" s="132"/>
      <c r="H655" s="1" t="s">
        <v>14</v>
      </c>
      <c r="I655" s="1" t="s">
        <v>15</v>
      </c>
      <c r="J655" s="1" t="s">
        <v>16</v>
      </c>
      <c r="K655" s="1" t="s">
        <v>17</v>
      </c>
      <c r="L655" s="1" t="s">
        <v>18</v>
      </c>
      <c r="M655" s="1" t="s">
        <v>19</v>
      </c>
      <c r="N655" s="1" t="s">
        <v>20</v>
      </c>
      <c r="O655" s="1" t="s">
        <v>21</v>
      </c>
    </row>
    <row r="656" spans="1:15" ht="12.75" customHeight="1" x14ac:dyDescent="0.2">
      <c r="A656" s="121">
        <v>63</v>
      </c>
      <c r="B656" s="121">
        <v>90</v>
      </c>
      <c r="C656" s="101" t="s">
        <v>143</v>
      </c>
      <c r="D656" s="121">
        <v>3.2</v>
      </c>
      <c r="E656" s="121">
        <v>8.8000000000000007</v>
      </c>
      <c r="F656" s="121">
        <v>16.7</v>
      </c>
      <c r="G656" s="120">
        <v>158</v>
      </c>
      <c r="H656" s="121">
        <v>38.299999999999997</v>
      </c>
      <c r="I656" s="121">
        <v>18.3</v>
      </c>
      <c r="J656" s="121">
        <v>58.3</v>
      </c>
      <c r="K656" s="121">
        <v>6.2</v>
      </c>
      <c r="L656" s="121">
        <v>0</v>
      </c>
      <c r="M656" s="121">
        <v>0.02</v>
      </c>
      <c r="N656" s="121">
        <v>0.17</v>
      </c>
      <c r="O656" s="121">
        <v>6.4</v>
      </c>
    </row>
    <row r="657" spans="1:15" x14ac:dyDescent="0.2">
      <c r="A657" s="121">
        <v>294</v>
      </c>
      <c r="B657" s="121" t="s">
        <v>167</v>
      </c>
      <c r="C657" s="130" t="s">
        <v>168</v>
      </c>
      <c r="D657" s="6">
        <v>11.8</v>
      </c>
      <c r="E657" s="6">
        <v>14</v>
      </c>
      <c r="F657" s="6">
        <v>14.5</v>
      </c>
      <c r="G657" s="6">
        <v>202</v>
      </c>
      <c r="H657" s="6">
        <v>35.9</v>
      </c>
      <c r="I657" s="6">
        <v>35.299999999999997</v>
      </c>
      <c r="J657" s="13">
        <v>0</v>
      </c>
      <c r="K657" s="13">
        <v>1.74</v>
      </c>
      <c r="L657" s="6">
        <v>0.34</v>
      </c>
      <c r="M657" s="6">
        <v>0.03</v>
      </c>
      <c r="N657" s="121">
        <v>4</v>
      </c>
      <c r="O657" s="6">
        <v>8.3000000000000007</v>
      </c>
    </row>
    <row r="658" spans="1:15" ht="25.5" x14ac:dyDescent="0.2">
      <c r="A658" s="1">
        <v>255</v>
      </c>
      <c r="B658" s="1">
        <v>200</v>
      </c>
      <c r="C658" s="101" t="s">
        <v>148</v>
      </c>
      <c r="D658" s="99">
        <v>10.32</v>
      </c>
      <c r="E658" s="99">
        <v>8.4</v>
      </c>
      <c r="F658" s="99">
        <v>50.4</v>
      </c>
      <c r="G658" s="98">
        <v>320</v>
      </c>
      <c r="H658" s="99">
        <v>28.8</v>
      </c>
      <c r="I658" s="99">
        <v>144</v>
      </c>
      <c r="J658" s="99">
        <v>241.2</v>
      </c>
      <c r="K658" s="99">
        <v>5.4</v>
      </c>
      <c r="L658" s="99">
        <v>0.02</v>
      </c>
      <c r="M658" s="99">
        <v>0.24</v>
      </c>
      <c r="N658" s="99">
        <v>3</v>
      </c>
      <c r="O658" s="99">
        <v>0</v>
      </c>
    </row>
    <row r="659" spans="1:15" x14ac:dyDescent="0.2">
      <c r="A659" s="1">
        <v>628</v>
      </c>
      <c r="B659" s="1">
        <v>200</v>
      </c>
      <c r="C659" s="17" t="s">
        <v>53</v>
      </c>
      <c r="D659" s="1">
        <v>0.3</v>
      </c>
      <c r="E659" s="1">
        <v>0.1</v>
      </c>
      <c r="F659" s="1">
        <v>15.2</v>
      </c>
      <c r="G659" s="14">
        <v>61</v>
      </c>
      <c r="H659" s="1">
        <v>17</v>
      </c>
      <c r="I659" s="1">
        <v>7</v>
      </c>
      <c r="J659" s="1">
        <v>32</v>
      </c>
      <c r="K659" s="1">
        <v>0.9</v>
      </c>
      <c r="L659" s="1">
        <v>0</v>
      </c>
      <c r="M659" s="1">
        <v>0.06</v>
      </c>
      <c r="N659" s="1">
        <v>0.48</v>
      </c>
      <c r="O659" s="1">
        <v>0</v>
      </c>
    </row>
    <row r="660" spans="1:15" x14ac:dyDescent="0.2">
      <c r="A660" s="1"/>
      <c r="B660" s="1">
        <v>40</v>
      </c>
      <c r="C660" s="5" t="s">
        <v>26</v>
      </c>
      <c r="D660" s="6">
        <v>4.0999999999999996</v>
      </c>
      <c r="E660" s="6">
        <v>0.72</v>
      </c>
      <c r="F660" s="6">
        <v>27.8</v>
      </c>
      <c r="G660" s="6">
        <v>129</v>
      </c>
      <c r="H660" s="6">
        <v>18</v>
      </c>
      <c r="I660" s="6">
        <v>28</v>
      </c>
      <c r="J660" s="13">
        <v>74</v>
      </c>
      <c r="K660" s="13">
        <v>1.4</v>
      </c>
      <c r="L660" s="6">
        <v>0</v>
      </c>
      <c r="M660" s="6">
        <v>0.09</v>
      </c>
      <c r="N660" s="26">
        <v>0.72</v>
      </c>
      <c r="O660" s="6">
        <v>0</v>
      </c>
    </row>
    <row r="661" spans="1:15" x14ac:dyDescent="0.2">
      <c r="A661" s="4"/>
      <c r="B661" s="4">
        <v>50</v>
      </c>
      <c r="C661" s="5" t="s">
        <v>25</v>
      </c>
      <c r="D661" s="6">
        <v>3.8</v>
      </c>
      <c r="E661" s="6">
        <v>0.3</v>
      </c>
      <c r="F661" s="6">
        <v>25.5</v>
      </c>
      <c r="G661" s="6">
        <v>117</v>
      </c>
      <c r="H661" s="6">
        <v>10</v>
      </c>
      <c r="I661" s="6">
        <v>7</v>
      </c>
      <c r="J661" s="6">
        <v>32.5</v>
      </c>
      <c r="K661" s="6">
        <v>0.5</v>
      </c>
      <c r="L661" s="6">
        <v>0</v>
      </c>
      <c r="M661" s="6">
        <v>0.05</v>
      </c>
      <c r="N661" s="6">
        <v>0.47</v>
      </c>
      <c r="O661" s="6">
        <v>0</v>
      </c>
    </row>
    <row r="662" spans="1:15" x14ac:dyDescent="0.2">
      <c r="A662" s="4"/>
      <c r="B662" s="4"/>
      <c r="C662" s="5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x14ac:dyDescent="0.2">
      <c r="A663" s="4"/>
      <c r="B663" s="4"/>
      <c r="C663" s="5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x14ac:dyDescent="0.2">
      <c r="A664" s="2"/>
      <c r="B664" s="2"/>
      <c r="C664" s="8" t="s">
        <v>27</v>
      </c>
      <c r="D664" s="9">
        <f t="shared" ref="D664:O664" si="55">SUM(D656:D661)</f>
        <v>33.519999999999996</v>
      </c>
      <c r="E664" s="9">
        <f t="shared" si="55"/>
        <v>32.32</v>
      </c>
      <c r="F664" s="9">
        <f t="shared" si="55"/>
        <v>150.1</v>
      </c>
      <c r="G664" s="9">
        <f t="shared" si="55"/>
        <v>987</v>
      </c>
      <c r="H664" s="9">
        <f t="shared" si="55"/>
        <v>148</v>
      </c>
      <c r="I664" s="9">
        <f t="shared" si="55"/>
        <v>239.6</v>
      </c>
      <c r="J664" s="9">
        <f t="shared" si="55"/>
        <v>438</v>
      </c>
      <c r="K664" s="9">
        <f t="shared" si="55"/>
        <v>16.14</v>
      </c>
      <c r="L664" s="9">
        <f t="shared" si="55"/>
        <v>0.36000000000000004</v>
      </c>
      <c r="M664" s="9">
        <f t="shared" si="55"/>
        <v>0.48999999999999994</v>
      </c>
      <c r="N664" s="9">
        <f t="shared" si="55"/>
        <v>8.8400000000000016</v>
      </c>
      <c r="O664" s="9">
        <f t="shared" si="55"/>
        <v>14.700000000000001</v>
      </c>
    </row>
    <row r="665" spans="1:15" x14ac:dyDescent="0.2">
      <c r="A665" s="15"/>
      <c r="B665" s="15"/>
      <c r="C665" s="24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x14ac:dyDescent="0.2">
      <c r="A666" s="15"/>
      <c r="B666" s="15"/>
      <c r="C666" s="20" t="s">
        <v>62</v>
      </c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x14ac:dyDescent="0.2">
      <c r="A667" s="131" t="s">
        <v>5</v>
      </c>
      <c r="B667" s="131" t="s">
        <v>6</v>
      </c>
      <c r="C667" s="131" t="s">
        <v>7</v>
      </c>
      <c r="D667" s="131" t="s">
        <v>8</v>
      </c>
      <c r="E667" s="131" t="s">
        <v>9</v>
      </c>
      <c r="F667" s="131" t="s">
        <v>10</v>
      </c>
      <c r="G667" s="132" t="s">
        <v>11</v>
      </c>
      <c r="H667" s="131" t="s">
        <v>12</v>
      </c>
      <c r="I667" s="131"/>
      <c r="J667" s="131"/>
      <c r="K667" s="131"/>
      <c r="L667" s="131" t="s">
        <v>13</v>
      </c>
      <c r="M667" s="131"/>
      <c r="N667" s="131"/>
      <c r="O667" s="131"/>
    </row>
    <row r="668" spans="1:15" ht="37.5" customHeight="1" x14ac:dyDescent="0.2">
      <c r="A668" s="131"/>
      <c r="B668" s="131"/>
      <c r="C668" s="131"/>
      <c r="D668" s="131"/>
      <c r="E668" s="131"/>
      <c r="F668" s="131"/>
      <c r="G668" s="132"/>
      <c r="H668" s="1" t="s">
        <v>14</v>
      </c>
      <c r="I668" s="1" t="s">
        <v>15</v>
      </c>
      <c r="J668" s="1" t="s">
        <v>16</v>
      </c>
      <c r="K668" s="1" t="s">
        <v>17</v>
      </c>
      <c r="L668" s="1" t="s">
        <v>18</v>
      </c>
      <c r="M668" s="1" t="s">
        <v>19</v>
      </c>
      <c r="N668" s="1" t="s">
        <v>20</v>
      </c>
      <c r="O668" s="1" t="s">
        <v>21</v>
      </c>
    </row>
    <row r="669" spans="1:15" x14ac:dyDescent="0.2">
      <c r="A669" s="114"/>
      <c r="B669" s="114">
        <v>200</v>
      </c>
      <c r="C669" s="17" t="s">
        <v>34</v>
      </c>
      <c r="D669" s="114">
        <v>0.6</v>
      </c>
      <c r="E669" s="114">
        <v>0</v>
      </c>
      <c r="F669" s="114">
        <v>37.299999999999997</v>
      </c>
      <c r="G669" s="115">
        <v>120</v>
      </c>
      <c r="H669" s="114">
        <v>3</v>
      </c>
      <c r="I669" s="114">
        <v>0</v>
      </c>
      <c r="J669" s="114">
        <v>36</v>
      </c>
      <c r="K669" s="114">
        <v>0.4</v>
      </c>
      <c r="L669" s="114">
        <v>0</v>
      </c>
      <c r="M669" s="114">
        <v>0.04</v>
      </c>
      <c r="N669" s="114">
        <v>0</v>
      </c>
      <c r="O669" s="114">
        <v>0</v>
      </c>
    </row>
    <row r="670" spans="1:15" x14ac:dyDescent="0.2">
      <c r="B670" s="26">
        <v>50</v>
      </c>
      <c r="C670" s="5" t="s">
        <v>139</v>
      </c>
      <c r="D670" s="6">
        <v>2.2799999999999998</v>
      </c>
      <c r="E670" s="6">
        <v>0.18</v>
      </c>
      <c r="F670" s="6">
        <v>15.3</v>
      </c>
      <c r="G670" s="6">
        <v>70</v>
      </c>
      <c r="H670" s="6">
        <v>6</v>
      </c>
      <c r="I670" s="6">
        <v>4.2</v>
      </c>
      <c r="J670" s="13">
        <v>19.5</v>
      </c>
      <c r="K670" s="13">
        <v>0.3</v>
      </c>
      <c r="L670" s="6">
        <v>0</v>
      </c>
      <c r="M670" s="6">
        <v>0.03</v>
      </c>
      <c r="N670" s="6">
        <v>0.28000000000000003</v>
      </c>
      <c r="O670" s="6">
        <v>0</v>
      </c>
    </row>
    <row r="671" spans="1:15" x14ac:dyDescent="0.2">
      <c r="A671" s="2"/>
      <c r="B671" s="16"/>
      <c r="C671" s="8" t="s">
        <v>27</v>
      </c>
      <c r="D671" s="9">
        <f>SUM(D669:D670)</f>
        <v>2.88</v>
      </c>
      <c r="E671" s="9">
        <f>SUM(E669:E670)</f>
        <v>0.18</v>
      </c>
      <c r="F671" s="9">
        <f>SUM(F669:F670)</f>
        <v>52.599999999999994</v>
      </c>
      <c r="G671" s="9">
        <f>SUM(G669:G670)</f>
        <v>190</v>
      </c>
      <c r="H671" s="9">
        <f>SUM(H669:H670)</f>
        <v>9</v>
      </c>
      <c r="I671" s="9">
        <f t="shared" ref="I671:O671" si="56">SUM(I668:I670)</f>
        <v>4.2</v>
      </c>
      <c r="J671" s="9">
        <f t="shared" si="56"/>
        <v>55.5</v>
      </c>
      <c r="K671" s="9">
        <f t="shared" si="56"/>
        <v>0.7</v>
      </c>
      <c r="L671" s="9">
        <f t="shared" si="56"/>
        <v>0</v>
      </c>
      <c r="M671" s="9">
        <f t="shared" si="56"/>
        <v>7.0000000000000007E-2</v>
      </c>
      <c r="N671" s="9">
        <f t="shared" si="56"/>
        <v>0.28000000000000003</v>
      </c>
      <c r="O671" s="9">
        <f t="shared" si="56"/>
        <v>0</v>
      </c>
    </row>
    <row r="672" spans="1:15" x14ac:dyDescent="0.2">
      <c r="A672" s="4"/>
      <c r="B672" s="4"/>
      <c r="C672" s="5" t="s">
        <v>79</v>
      </c>
      <c r="D672" s="9">
        <v>102.6</v>
      </c>
      <c r="E672" s="9">
        <v>93.3</v>
      </c>
      <c r="F672" s="9">
        <v>446.1</v>
      </c>
      <c r="G672" s="9">
        <v>2980</v>
      </c>
      <c r="H672" s="9">
        <v>910</v>
      </c>
      <c r="I672" s="9">
        <v>1233</v>
      </c>
      <c r="J672" s="9">
        <v>1311.1</v>
      </c>
      <c r="K672" s="9">
        <v>22.8</v>
      </c>
      <c r="L672" s="9">
        <f>L629+L643+L671</f>
        <v>82.45</v>
      </c>
      <c r="M672" s="9">
        <v>1.2</v>
      </c>
      <c r="N672" s="9">
        <v>13.92</v>
      </c>
      <c r="O672" s="152">
        <v>192.5</v>
      </c>
    </row>
    <row r="673" spans="1:15" x14ac:dyDescent="0.2">
      <c r="A673" s="15"/>
      <c r="B673" s="15"/>
      <c r="C673" s="24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x14ac:dyDescent="0.2">
      <c r="A674" s="123"/>
      <c r="B674" s="123"/>
      <c r="C674" s="24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x14ac:dyDescent="0.2">
      <c r="A675" s="15"/>
      <c r="B675" s="15"/>
      <c r="C675" s="24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x14ac:dyDescent="0.2">
      <c r="A676" s="123"/>
      <c r="B676" s="123"/>
      <c r="C676" s="24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x14ac:dyDescent="0.2">
      <c r="A677" s="143" t="s">
        <v>114</v>
      </c>
      <c r="B677" s="143"/>
      <c r="C677" s="143"/>
      <c r="D677" s="3"/>
      <c r="E677" s="3"/>
      <c r="F677" s="3"/>
      <c r="G677" s="3"/>
      <c r="H677" s="3"/>
      <c r="I677" s="3"/>
      <c r="J677" s="3"/>
      <c r="K677" s="3"/>
      <c r="L677" s="3" t="s">
        <v>45</v>
      </c>
      <c r="M677" s="3"/>
      <c r="N677" s="3"/>
      <c r="O677" s="3"/>
    </row>
    <row r="678" spans="1:15" x14ac:dyDescent="0.2">
      <c r="A678" s="143" t="s">
        <v>97</v>
      </c>
      <c r="B678" s="143"/>
      <c r="C678" s="14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2">
      <c r="A679" s="143"/>
      <c r="B679" s="143"/>
      <c r="C679" s="14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2">
      <c r="A680" s="3"/>
      <c r="B680" s="3"/>
      <c r="C680" s="3" t="s">
        <v>115</v>
      </c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x14ac:dyDescent="0.2">
      <c r="A681" s="131" t="s">
        <v>5</v>
      </c>
      <c r="B681" s="131" t="s">
        <v>6</v>
      </c>
      <c r="C681" s="131" t="s">
        <v>7</v>
      </c>
      <c r="D681" s="131" t="s">
        <v>8</v>
      </c>
      <c r="E681" s="131" t="s">
        <v>9</v>
      </c>
      <c r="F681" s="131" t="s">
        <v>10</v>
      </c>
      <c r="G681" s="132" t="s">
        <v>11</v>
      </c>
      <c r="H681" s="131" t="s">
        <v>12</v>
      </c>
      <c r="I681" s="131"/>
      <c r="J681" s="131"/>
      <c r="K681" s="131"/>
      <c r="L681" s="131" t="s">
        <v>13</v>
      </c>
      <c r="M681" s="131"/>
      <c r="N681" s="131"/>
      <c r="O681" s="131"/>
    </row>
    <row r="682" spans="1:15" ht="43.5" customHeight="1" x14ac:dyDescent="0.2">
      <c r="A682" s="131"/>
      <c r="B682" s="131"/>
      <c r="C682" s="131"/>
      <c r="D682" s="131"/>
      <c r="E682" s="131"/>
      <c r="F682" s="131"/>
      <c r="G682" s="132"/>
      <c r="H682" s="1" t="s">
        <v>14</v>
      </c>
      <c r="I682" s="1" t="s">
        <v>15</v>
      </c>
      <c r="J682" s="1" t="s">
        <v>16</v>
      </c>
      <c r="K682" s="1" t="s">
        <v>17</v>
      </c>
      <c r="L682" s="1" t="s">
        <v>18</v>
      </c>
      <c r="M682" s="1" t="s">
        <v>19</v>
      </c>
      <c r="N682" s="1" t="s">
        <v>20</v>
      </c>
      <c r="O682" s="1" t="s">
        <v>21</v>
      </c>
    </row>
    <row r="683" spans="1:15" ht="25.5" customHeight="1" x14ac:dyDescent="0.2">
      <c r="A683" s="4">
        <v>297</v>
      </c>
      <c r="B683" s="4" t="s">
        <v>209</v>
      </c>
      <c r="C683" s="5" t="s">
        <v>146</v>
      </c>
      <c r="D683" s="6">
        <v>35</v>
      </c>
      <c r="E683" s="6">
        <v>24.7</v>
      </c>
      <c r="F683" s="6">
        <v>31</v>
      </c>
      <c r="G683" s="6">
        <v>589</v>
      </c>
      <c r="H683" s="6">
        <v>316</v>
      </c>
      <c r="I683" s="6">
        <v>49</v>
      </c>
      <c r="J683" s="6">
        <v>441</v>
      </c>
      <c r="K683" s="6">
        <v>1.31</v>
      </c>
      <c r="L683" s="6">
        <v>1.2</v>
      </c>
      <c r="M683" s="6">
        <v>0.11</v>
      </c>
      <c r="N683" s="6">
        <v>1.1000000000000001</v>
      </c>
      <c r="O683" s="74">
        <v>0.71</v>
      </c>
    </row>
    <row r="684" spans="1:15" ht="11.25" customHeight="1" x14ac:dyDescent="0.2">
      <c r="A684" s="74">
        <v>173</v>
      </c>
      <c r="B684" s="74" t="s">
        <v>82</v>
      </c>
      <c r="C684" s="17" t="s">
        <v>64</v>
      </c>
      <c r="D684" s="74">
        <v>6</v>
      </c>
      <c r="E684" s="74">
        <v>11</v>
      </c>
      <c r="F684" s="74">
        <v>43</v>
      </c>
      <c r="G684" s="75">
        <v>322</v>
      </c>
      <c r="H684" s="74">
        <v>130</v>
      </c>
      <c r="I684" s="74">
        <v>36</v>
      </c>
      <c r="J684" s="74">
        <v>157</v>
      </c>
      <c r="K684" s="74">
        <v>0.6</v>
      </c>
      <c r="L684" s="74">
        <v>55</v>
      </c>
      <c r="M684" s="74">
        <v>0.06</v>
      </c>
      <c r="N684" s="74">
        <v>0.74</v>
      </c>
      <c r="O684" s="74">
        <v>1</v>
      </c>
    </row>
    <row r="685" spans="1:15" x14ac:dyDescent="0.2">
      <c r="A685" s="87">
        <v>14</v>
      </c>
      <c r="B685" s="87">
        <v>10</v>
      </c>
      <c r="C685" s="17" t="s">
        <v>23</v>
      </c>
      <c r="D685" s="87">
        <v>0.18</v>
      </c>
      <c r="E685" s="87">
        <v>14.6</v>
      </c>
      <c r="F685" s="87">
        <v>0.26</v>
      </c>
      <c r="G685" s="86">
        <v>132</v>
      </c>
      <c r="H685" s="87">
        <v>4.8</v>
      </c>
      <c r="I685" s="87">
        <v>0</v>
      </c>
      <c r="J685" s="87">
        <v>6</v>
      </c>
      <c r="K685" s="87">
        <v>0.02</v>
      </c>
      <c r="L685" s="87">
        <v>80</v>
      </c>
      <c r="M685" s="87">
        <v>0</v>
      </c>
      <c r="N685" s="87">
        <v>0.02</v>
      </c>
      <c r="O685" s="87">
        <v>0</v>
      </c>
    </row>
    <row r="686" spans="1:15" x14ac:dyDescent="0.2">
      <c r="A686" s="74">
        <v>1024</v>
      </c>
      <c r="B686" s="74">
        <v>200</v>
      </c>
      <c r="C686" s="2" t="s">
        <v>44</v>
      </c>
      <c r="D686" s="74">
        <v>0.8</v>
      </c>
      <c r="E686" s="74">
        <v>2.6</v>
      </c>
      <c r="F686" s="74">
        <v>22.6</v>
      </c>
      <c r="G686" s="75">
        <v>112</v>
      </c>
      <c r="H686" s="74">
        <v>34</v>
      </c>
      <c r="I686" s="74">
        <v>0</v>
      </c>
      <c r="J686" s="74">
        <v>50</v>
      </c>
      <c r="K686" s="74">
        <v>0</v>
      </c>
      <c r="L686" s="74">
        <v>0</v>
      </c>
      <c r="M686" s="74">
        <v>0.02</v>
      </c>
      <c r="N686" s="74">
        <v>0.9</v>
      </c>
      <c r="O686" s="74">
        <v>0.4</v>
      </c>
    </row>
    <row r="687" spans="1:15" x14ac:dyDescent="0.2">
      <c r="A687" s="4"/>
      <c r="B687" s="4">
        <v>50</v>
      </c>
      <c r="C687" s="5" t="s">
        <v>25</v>
      </c>
      <c r="D687" s="6">
        <v>4.5999999999999996</v>
      </c>
      <c r="E687" s="6">
        <v>0.4</v>
      </c>
      <c r="F687" s="6">
        <v>30.6</v>
      </c>
      <c r="G687" s="6">
        <v>140</v>
      </c>
      <c r="H687" s="6">
        <v>12</v>
      </c>
      <c r="I687" s="6">
        <v>8.4</v>
      </c>
      <c r="J687" s="13">
        <v>39</v>
      </c>
      <c r="K687" s="13">
        <v>0.54</v>
      </c>
      <c r="L687" s="6">
        <v>0</v>
      </c>
      <c r="M687" s="6">
        <v>0.06</v>
      </c>
      <c r="N687" s="6">
        <v>0.56000000000000005</v>
      </c>
      <c r="O687" s="6">
        <v>0</v>
      </c>
    </row>
    <row r="688" spans="1:15" x14ac:dyDescent="0.2">
      <c r="A688" s="4"/>
      <c r="B688" s="4"/>
      <c r="C688" s="5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"/>
    </row>
    <row r="689" spans="1:15" x14ac:dyDescent="0.2">
      <c r="A689" s="4"/>
      <c r="B689" s="4"/>
      <c r="C689" s="5"/>
      <c r="D689" s="6"/>
      <c r="E689" s="6"/>
      <c r="F689" s="6"/>
      <c r="G689" s="6"/>
      <c r="H689" s="6"/>
      <c r="I689" s="6"/>
      <c r="J689" s="13"/>
      <c r="K689" s="13"/>
      <c r="L689" s="6"/>
      <c r="M689" s="6"/>
      <c r="N689" s="6"/>
      <c r="O689" s="6"/>
    </row>
    <row r="690" spans="1:15" x14ac:dyDescent="0.2">
      <c r="A690" s="4"/>
      <c r="B690" s="4"/>
      <c r="C690" s="5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2">
      <c r="A691" s="2"/>
      <c r="B691" s="2"/>
      <c r="C691" s="8" t="s">
        <v>27</v>
      </c>
      <c r="D691" s="9">
        <f t="shared" ref="D691:O691" si="57">SUM(D683:D689)</f>
        <v>46.58</v>
      </c>
      <c r="E691" s="9">
        <f t="shared" si="57"/>
        <v>53.300000000000004</v>
      </c>
      <c r="F691" s="9">
        <f t="shared" si="57"/>
        <v>127.46000000000001</v>
      </c>
      <c r="G691" s="9">
        <f t="shared" si="57"/>
        <v>1295</v>
      </c>
      <c r="H691" s="9">
        <f t="shared" si="57"/>
        <v>496.8</v>
      </c>
      <c r="I691" s="9">
        <f t="shared" si="57"/>
        <v>93.4</v>
      </c>
      <c r="J691" s="9">
        <f t="shared" si="57"/>
        <v>693</v>
      </c>
      <c r="K691" s="9">
        <f t="shared" si="57"/>
        <v>2.4700000000000002</v>
      </c>
      <c r="L691" s="9">
        <f t="shared" si="57"/>
        <v>136.19999999999999</v>
      </c>
      <c r="M691" s="9">
        <f t="shared" si="57"/>
        <v>0.24999999999999997</v>
      </c>
      <c r="N691" s="9">
        <f t="shared" si="57"/>
        <v>3.3200000000000003</v>
      </c>
      <c r="O691" s="9">
        <f t="shared" si="57"/>
        <v>2.11</v>
      </c>
    </row>
    <row r="692" spans="1:15" x14ac:dyDescent="0.2">
      <c r="A692" s="10"/>
      <c r="B692" s="10"/>
      <c r="C692" s="11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x14ac:dyDescent="0.2">
      <c r="C693" t="s">
        <v>106</v>
      </c>
    </row>
    <row r="694" spans="1:15" x14ac:dyDescent="0.2">
      <c r="A694" s="131" t="s">
        <v>5</v>
      </c>
      <c r="B694" s="131" t="s">
        <v>6</v>
      </c>
      <c r="C694" s="131" t="s">
        <v>7</v>
      </c>
      <c r="D694" s="131" t="s">
        <v>8</v>
      </c>
      <c r="E694" s="131" t="s">
        <v>9</v>
      </c>
      <c r="F694" s="131" t="s">
        <v>10</v>
      </c>
      <c r="G694" s="132" t="s">
        <v>11</v>
      </c>
      <c r="H694" s="131" t="s">
        <v>12</v>
      </c>
      <c r="I694" s="131"/>
      <c r="J694" s="131"/>
      <c r="K694" s="131"/>
      <c r="L694" s="131" t="s">
        <v>13</v>
      </c>
      <c r="M694" s="131"/>
      <c r="N694" s="131"/>
      <c r="O694" s="131"/>
    </row>
    <row r="695" spans="1:15" ht="39" customHeight="1" x14ac:dyDescent="0.2">
      <c r="A695" s="131"/>
      <c r="B695" s="131"/>
      <c r="C695" s="131"/>
      <c r="D695" s="131"/>
      <c r="E695" s="131"/>
      <c r="F695" s="131"/>
      <c r="G695" s="132"/>
      <c r="H695" s="1" t="s">
        <v>14</v>
      </c>
      <c r="I695" s="1" t="s">
        <v>15</v>
      </c>
      <c r="J695" s="1" t="s">
        <v>16</v>
      </c>
      <c r="K695" s="1" t="s">
        <v>17</v>
      </c>
      <c r="L695" s="1" t="s">
        <v>18</v>
      </c>
      <c r="M695" s="1" t="s">
        <v>19</v>
      </c>
      <c r="N695" s="1" t="s">
        <v>20</v>
      </c>
      <c r="O695" s="1" t="s">
        <v>21</v>
      </c>
    </row>
    <row r="696" spans="1:15" x14ac:dyDescent="0.2">
      <c r="A696" s="81">
        <v>25</v>
      </c>
      <c r="B696" s="81">
        <v>100</v>
      </c>
      <c r="C696" s="17" t="s">
        <v>109</v>
      </c>
      <c r="D696" s="81">
        <v>1.4</v>
      </c>
      <c r="E696" s="81">
        <v>6</v>
      </c>
      <c r="F696" s="81">
        <v>8.1999999999999993</v>
      </c>
      <c r="G696" s="82">
        <v>93</v>
      </c>
      <c r="H696" s="81">
        <v>35</v>
      </c>
      <c r="I696" s="81">
        <v>20</v>
      </c>
      <c r="J696" s="81">
        <v>40</v>
      </c>
      <c r="K696" s="81">
        <v>1.3</v>
      </c>
      <c r="L696" s="81">
        <v>0</v>
      </c>
      <c r="M696" s="81">
        <v>0.01</v>
      </c>
      <c r="N696" s="81">
        <v>1.1000000000000001</v>
      </c>
      <c r="O696" s="81">
        <v>0</v>
      </c>
    </row>
    <row r="697" spans="1:15" ht="25.5" x14ac:dyDescent="0.2">
      <c r="A697" s="76">
        <v>120</v>
      </c>
      <c r="B697" s="76" t="s">
        <v>57</v>
      </c>
      <c r="C697" s="17" t="s">
        <v>101</v>
      </c>
      <c r="D697" s="76">
        <v>3.21</v>
      </c>
      <c r="E697" s="76">
        <v>9.2100000000000009</v>
      </c>
      <c r="F697" s="76">
        <v>11.53</v>
      </c>
      <c r="G697" s="77">
        <v>125</v>
      </c>
      <c r="H697" s="76">
        <v>68.400000000000006</v>
      </c>
      <c r="I697" s="76">
        <v>32.4</v>
      </c>
      <c r="J697" s="76">
        <v>230.4</v>
      </c>
      <c r="K697" s="76">
        <v>0.96</v>
      </c>
      <c r="L697" s="76">
        <v>0</v>
      </c>
      <c r="M697" s="76">
        <v>7.0000000000000007E-2</v>
      </c>
      <c r="N697" s="76">
        <v>1.08</v>
      </c>
      <c r="O697" s="76">
        <v>25.9</v>
      </c>
    </row>
    <row r="698" spans="1:15" x14ac:dyDescent="0.2">
      <c r="A698" s="117">
        <v>285</v>
      </c>
      <c r="B698" s="100" t="s">
        <v>158</v>
      </c>
      <c r="C698" s="101" t="s">
        <v>177</v>
      </c>
      <c r="D698" s="117">
        <v>24</v>
      </c>
      <c r="E698" s="117">
        <v>20.100000000000001</v>
      </c>
      <c r="F698" s="117">
        <v>51.3</v>
      </c>
      <c r="G698" s="118">
        <v>484.2</v>
      </c>
      <c r="H698" s="117">
        <v>8.1</v>
      </c>
      <c r="I698" s="117">
        <v>9.1999999999999993</v>
      </c>
      <c r="J698" s="117">
        <v>26</v>
      </c>
      <c r="K698" s="117">
        <v>20</v>
      </c>
      <c r="L698" s="117">
        <v>10</v>
      </c>
      <c r="M698" s="117">
        <v>13</v>
      </c>
      <c r="N698" s="117">
        <v>34</v>
      </c>
      <c r="O698" s="117">
        <v>4</v>
      </c>
    </row>
    <row r="699" spans="1:15" x14ac:dyDescent="0.2">
      <c r="A699" s="4">
        <v>951</v>
      </c>
      <c r="B699" s="4">
        <v>200</v>
      </c>
      <c r="C699" s="5" t="s">
        <v>124</v>
      </c>
      <c r="D699" s="6">
        <v>0.2</v>
      </c>
      <c r="E699" s="6">
        <v>0</v>
      </c>
      <c r="F699" s="6">
        <v>35.6</v>
      </c>
      <c r="G699" s="6">
        <v>140</v>
      </c>
      <c r="H699" s="6">
        <v>11.8</v>
      </c>
      <c r="I699" s="6">
        <v>3.6</v>
      </c>
      <c r="J699" s="6">
        <v>13.7</v>
      </c>
      <c r="K699" s="6">
        <v>0.47</v>
      </c>
      <c r="L699" s="6">
        <v>0</v>
      </c>
      <c r="M699" s="6">
        <v>0</v>
      </c>
      <c r="N699" s="6">
        <v>0</v>
      </c>
      <c r="O699" s="6">
        <v>4.9000000000000004</v>
      </c>
    </row>
    <row r="700" spans="1:15" x14ac:dyDescent="0.2">
      <c r="A700" s="4"/>
      <c r="B700" s="4">
        <v>40</v>
      </c>
      <c r="C700" s="5" t="s">
        <v>26</v>
      </c>
      <c r="D700" s="6">
        <v>5.5</v>
      </c>
      <c r="E700" s="6">
        <v>0.96</v>
      </c>
      <c r="F700" s="6">
        <v>37.1</v>
      </c>
      <c r="G700" s="6">
        <v>172</v>
      </c>
      <c r="H700" s="6">
        <v>24</v>
      </c>
      <c r="I700" s="6">
        <v>37.299999999999997</v>
      </c>
      <c r="J700" s="13">
        <v>98.7</v>
      </c>
      <c r="K700" s="13">
        <v>1.9</v>
      </c>
      <c r="L700" s="6">
        <v>0</v>
      </c>
      <c r="M700" s="6">
        <v>0.12</v>
      </c>
      <c r="N700" s="6">
        <v>0.96</v>
      </c>
      <c r="O700" s="6">
        <v>0</v>
      </c>
    </row>
    <row r="701" spans="1:15" x14ac:dyDescent="0.2">
      <c r="A701" s="4"/>
      <c r="B701" s="4">
        <v>50</v>
      </c>
      <c r="C701" s="5" t="s">
        <v>25</v>
      </c>
      <c r="D701" s="6">
        <v>4.5999999999999996</v>
      </c>
      <c r="E701" s="6">
        <v>0.4</v>
      </c>
      <c r="F701" s="6">
        <v>30.6</v>
      </c>
      <c r="G701" s="6">
        <v>140</v>
      </c>
      <c r="H701" s="6">
        <v>12</v>
      </c>
      <c r="I701" s="6">
        <v>8.4</v>
      </c>
      <c r="J701" s="13">
        <v>39</v>
      </c>
      <c r="K701" s="13">
        <v>0.54</v>
      </c>
      <c r="L701" s="6">
        <v>0</v>
      </c>
      <c r="M701" s="6">
        <v>0.06</v>
      </c>
      <c r="N701" s="1">
        <v>0.3</v>
      </c>
      <c r="O701" s="6">
        <v>0</v>
      </c>
    </row>
    <row r="702" spans="1:15" x14ac:dyDescent="0.2">
      <c r="A702" s="4"/>
      <c r="B702" s="4"/>
      <c r="C702" s="5"/>
      <c r="D702" s="6"/>
      <c r="E702" s="6"/>
      <c r="F702" s="6"/>
      <c r="G702" s="6"/>
      <c r="H702" s="6"/>
      <c r="I702" s="6"/>
      <c r="J702" s="13"/>
      <c r="K702" s="13"/>
      <c r="L702" s="6"/>
      <c r="M702" s="6"/>
      <c r="N702" s="121"/>
      <c r="O702" s="6"/>
    </row>
    <row r="703" spans="1:15" x14ac:dyDescent="0.2">
      <c r="A703" s="4"/>
      <c r="B703" s="4"/>
      <c r="C703" s="5"/>
      <c r="D703" s="6"/>
      <c r="E703" s="6"/>
      <c r="F703" s="6"/>
      <c r="G703" s="6"/>
      <c r="H703" s="6"/>
      <c r="I703" s="6"/>
      <c r="J703" s="13"/>
      <c r="K703" s="13"/>
      <c r="L703" s="6"/>
      <c r="M703" s="6"/>
      <c r="N703" s="121"/>
      <c r="O703" s="6"/>
    </row>
    <row r="704" spans="1:15" x14ac:dyDescent="0.2">
      <c r="A704" s="4"/>
      <c r="B704" s="4"/>
      <c r="C704" s="5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">
      <c r="A705" s="2"/>
      <c r="B705" s="2"/>
      <c r="C705" s="8" t="s">
        <v>27</v>
      </c>
      <c r="D705" s="9">
        <f t="shared" ref="D705:O705" si="58">SUM(D696:D701)</f>
        <v>38.910000000000004</v>
      </c>
      <c r="E705" s="9">
        <f t="shared" si="58"/>
        <v>36.67</v>
      </c>
      <c r="F705" s="9">
        <f t="shared" si="58"/>
        <v>174.32999999999998</v>
      </c>
      <c r="G705" s="9">
        <f t="shared" si="58"/>
        <v>1154.2</v>
      </c>
      <c r="H705" s="9">
        <f t="shared" si="58"/>
        <v>159.30000000000001</v>
      </c>
      <c r="I705" s="9">
        <f t="shared" si="58"/>
        <v>110.89999999999999</v>
      </c>
      <c r="J705" s="9">
        <f t="shared" si="58"/>
        <v>447.79999999999995</v>
      </c>
      <c r="K705" s="9">
        <f t="shared" si="58"/>
        <v>25.169999999999995</v>
      </c>
      <c r="L705" s="9">
        <f t="shared" si="58"/>
        <v>10</v>
      </c>
      <c r="M705" s="9">
        <f t="shared" si="58"/>
        <v>13.26</v>
      </c>
      <c r="N705" s="9">
        <f t="shared" si="58"/>
        <v>37.44</v>
      </c>
      <c r="O705" s="9">
        <f t="shared" si="58"/>
        <v>34.799999999999997</v>
      </c>
    </row>
    <row r="706" spans="1:15" x14ac:dyDescent="0.2">
      <c r="A706" s="10"/>
      <c r="B706" s="10"/>
      <c r="C706" s="11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x14ac:dyDescent="0.2">
      <c r="A707" s="7"/>
      <c r="B707" s="7"/>
      <c r="C707" s="18" t="s">
        <v>117</v>
      </c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x14ac:dyDescent="0.2">
      <c r="A708" s="131" t="s">
        <v>5</v>
      </c>
      <c r="B708" s="131" t="s">
        <v>6</v>
      </c>
      <c r="C708" s="131" t="s">
        <v>7</v>
      </c>
      <c r="D708" s="131" t="s">
        <v>8</v>
      </c>
      <c r="E708" s="131" t="s">
        <v>9</v>
      </c>
      <c r="F708" s="131" t="s">
        <v>10</v>
      </c>
      <c r="G708" s="132" t="s">
        <v>11</v>
      </c>
      <c r="H708" s="131" t="s">
        <v>12</v>
      </c>
      <c r="I708" s="131"/>
      <c r="J708" s="131"/>
      <c r="K708" s="131"/>
      <c r="L708" s="131" t="s">
        <v>13</v>
      </c>
      <c r="M708" s="131"/>
      <c r="N708" s="131"/>
      <c r="O708" s="131"/>
    </row>
    <row r="709" spans="1:15" ht="36" customHeight="1" x14ac:dyDescent="0.2">
      <c r="A709" s="131"/>
      <c r="B709" s="131"/>
      <c r="C709" s="131"/>
      <c r="D709" s="131"/>
      <c r="E709" s="131"/>
      <c r="F709" s="131"/>
      <c r="G709" s="132"/>
      <c r="H709" s="1" t="s">
        <v>14</v>
      </c>
      <c r="I709" s="1" t="s">
        <v>15</v>
      </c>
      <c r="J709" s="1" t="s">
        <v>16</v>
      </c>
      <c r="K709" s="1" t="s">
        <v>17</v>
      </c>
      <c r="L709" s="1" t="s">
        <v>18</v>
      </c>
      <c r="M709" s="1" t="s">
        <v>19</v>
      </c>
      <c r="N709" s="1" t="s">
        <v>20</v>
      </c>
      <c r="O709" s="1" t="s">
        <v>21</v>
      </c>
    </row>
    <row r="710" spans="1:15" x14ac:dyDescent="0.2">
      <c r="A710" s="4"/>
      <c r="B710" s="4">
        <v>200</v>
      </c>
      <c r="C710" s="17" t="s">
        <v>34</v>
      </c>
      <c r="D710" s="1">
        <v>0.6</v>
      </c>
      <c r="E710" s="1">
        <v>0</v>
      </c>
      <c r="F710" s="1">
        <v>37.299999999999997</v>
      </c>
      <c r="G710" s="14">
        <v>120</v>
      </c>
      <c r="H710" s="1">
        <v>3</v>
      </c>
      <c r="I710" s="1">
        <v>0</v>
      </c>
      <c r="J710" s="1">
        <v>36</v>
      </c>
      <c r="K710" s="1">
        <v>0.4</v>
      </c>
      <c r="L710" s="1">
        <v>0</v>
      </c>
      <c r="M710" s="1">
        <v>0.04</v>
      </c>
      <c r="N710" s="1">
        <v>0</v>
      </c>
      <c r="O710" s="1">
        <v>0</v>
      </c>
    </row>
    <row r="711" spans="1:15" x14ac:dyDescent="0.2">
      <c r="A711" s="117"/>
      <c r="B711" s="26">
        <v>50</v>
      </c>
      <c r="C711" s="5" t="s">
        <v>139</v>
      </c>
      <c r="D711" s="6">
        <v>2.2799999999999998</v>
      </c>
      <c r="E711" s="6">
        <v>0.18</v>
      </c>
      <c r="F711" s="6">
        <v>15.3</v>
      </c>
      <c r="G711" s="6">
        <v>70</v>
      </c>
      <c r="H711" s="6">
        <v>6</v>
      </c>
      <c r="I711" s="6">
        <v>4.2</v>
      </c>
      <c r="J711" s="13">
        <v>19.5</v>
      </c>
      <c r="K711" s="13">
        <v>0.3</v>
      </c>
      <c r="L711" s="6">
        <v>0</v>
      </c>
      <c r="M711" s="6">
        <v>0.03</v>
      </c>
      <c r="N711" s="6">
        <v>0.28000000000000003</v>
      </c>
      <c r="O711" s="6">
        <v>0</v>
      </c>
    </row>
    <row r="712" spans="1:15" x14ac:dyDescent="0.2">
      <c r="A712" s="4"/>
      <c r="B712" s="1"/>
      <c r="C712" s="17"/>
      <c r="D712" s="1"/>
      <c r="E712" s="1"/>
      <c r="F712" s="1"/>
      <c r="G712" s="14"/>
      <c r="H712" s="1"/>
      <c r="I712" s="1"/>
      <c r="J712" s="1"/>
      <c r="K712" s="1"/>
      <c r="L712" s="9"/>
      <c r="M712" s="1"/>
      <c r="N712" s="1"/>
      <c r="O712" s="1"/>
    </row>
    <row r="713" spans="1:15" x14ac:dyDescent="0.2">
      <c r="A713" s="4"/>
      <c r="B713" s="4"/>
      <c r="C713" s="8" t="s">
        <v>31</v>
      </c>
      <c r="D713" s="9">
        <f t="shared" ref="D713:K713" si="59">SUM(D710:D711)</f>
        <v>2.88</v>
      </c>
      <c r="E713" s="9">
        <f t="shared" si="59"/>
        <v>0.18</v>
      </c>
      <c r="F713" s="9">
        <f t="shared" si="59"/>
        <v>52.599999999999994</v>
      </c>
      <c r="G713" s="9">
        <f t="shared" si="59"/>
        <v>190</v>
      </c>
      <c r="H713" s="9">
        <f t="shared" si="59"/>
        <v>9</v>
      </c>
      <c r="I713" s="9">
        <f t="shared" si="59"/>
        <v>4.2</v>
      </c>
      <c r="J713" s="9">
        <f t="shared" si="59"/>
        <v>55.5</v>
      </c>
      <c r="K713" s="9">
        <f t="shared" si="59"/>
        <v>0.7</v>
      </c>
      <c r="L713" s="9">
        <f>SUM(L710:L712)</f>
        <v>0</v>
      </c>
      <c r="M713" s="9">
        <f>SUM(M710:M711)</f>
        <v>7.0000000000000007E-2</v>
      </c>
      <c r="N713" s="9">
        <f>SUM(N710:N711)</f>
        <v>0.28000000000000003</v>
      </c>
      <c r="O713" s="9">
        <f>SUM(O710:O711)</f>
        <v>0</v>
      </c>
    </row>
    <row r="714" spans="1:15" x14ac:dyDescent="0.2">
      <c r="A714" s="10"/>
      <c r="B714" s="10"/>
      <c r="C714" s="11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x14ac:dyDescent="0.2">
      <c r="C715" t="s">
        <v>108</v>
      </c>
    </row>
    <row r="716" spans="1:15" x14ac:dyDescent="0.2">
      <c r="A716" s="131" t="s">
        <v>5</v>
      </c>
      <c r="B716" s="131" t="s">
        <v>6</v>
      </c>
      <c r="C716" s="131" t="s">
        <v>7</v>
      </c>
      <c r="D716" s="131" t="s">
        <v>8</v>
      </c>
      <c r="E716" s="131" t="s">
        <v>9</v>
      </c>
      <c r="F716" s="131" t="s">
        <v>10</v>
      </c>
      <c r="G716" s="132" t="s">
        <v>11</v>
      </c>
      <c r="H716" s="131" t="s">
        <v>12</v>
      </c>
      <c r="I716" s="131"/>
      <c r="J716" s="131"/>
      <c r="K716" s="131"/>
      <c r="L716" s="131" t="s">
        <v>13</v>
      </c>
      <c r="M716" s="131"/>
      <c r="N716" s="131"/>
      <c r="O716" s="131"/>
    </row>
    <row r="717" spans="1:15" ht="37.5" customHeight="1" x14ac:dyDescent="0.2">
      <c r="A717" s="131"/>
      <c r="B717" s="131"/>
      <c r="C717" s="131"/>
      <c r="D717" s="131"/>
      <c r="E717" s="131"/>
      <c r="F717" s="131"/>
      <c r="G717" s="132"/>
      <c r="H717" s="1" t="s">
        <v>14</v>
      </c>
      <c r="I717" s="1" t="s">
        <v>15</v>
      </c>
      <c r="J717" s="1" t="s">
        <v>16</v>
      </c>
      <c r="K717" s="1" t="s">
        <v>17</v>
      </c>
      <c r="L717" s="1" t="s">
        <v>18</v>
      </c>
      <c r="M717" s="1" t="s">
        <v>19</v>
      </c>
      <c r="N717" s="1" t="s">
        <v>20</v>
      </c>
      <c r="O717" s="1" t="s">
        <v>21</v>
      </c>
    </row>
    <row r="718" spans="1:15" x14ac:dyDescent="0.2">
      <c r="A718" s="1"/>
      <c r="B718" s="1">
        <v>80</v>
      </c>
      <c r="C718" s="101" t="s">
        <v>151</v>
      </c>
      <c r="D718" s="99">
        <v>3.2</v>
      </c>
      <c r="E718" s="99">
        <v>8.8000000000000007</v>
      </c>
      <c r="F718" s="99">
        <v>16.7</v>
      </c>
      <c r="G718" s="98">
        <v>158</v>
      </c>
      <c r="H718" s="99">
        <v>38.299999999999997</v>
      </c>
      <c r="I718" s="99">
        <v>18.3</v>
      </c>
      <c r="J718" s="99">
        <v>58.3</v>
      </c>
      <c r="K718" s="99">
        <v>6.2</v>
      </c>
      <c r="L718" s="99">
        <v>0</v>
      </c>
      <c r="M718" s="99">
        <v>0.02</v>
      </c>
      <c r="N718" s="99">
        <v>0.17</v>
      </c>
      <c r="O718" s="99">
        <v>6.4</v>
      </c>
    </row>
    <row r="719" spans="1:15" x14ac:dyDescent="0.2">
      <c r="A719" s="81" t="s">
        <v>135</v>
      </c>
      <c r="B719" s="1">
        <v>120</v>
      </c>
      <c r="C719" s="17" t="s">
        <v>138</v>
      </c>
      <c r="D719" s="1">
        <v>15.4</v>
      </c>
      <c r="E719" s="1">
        <v>19.7</v>
      </c>
      <c r="F719" s="1">
        <v>15.6</v>
      </c>
      <c r="G719" s="14">
        <v>280</v>
      </c>
      <c r="H719" s="83">
        <v>60</v>
      </c>
      <c r="I719" s="83">
        <v>34</v>
      </c>
      <c r="J719" s="83">
        <v>133</v>
      </c>
      <c r="K719" s="83">
        <v>13.2</v>
      </c>
      <c r="L719" s="83">
        <v>0.04</v>
      </c>
      <c r="M719" s="83">
        <v>0.11</v>
      </c>
      <c r="N719" s="83">
        <v>4.5999999999999996</v>
      </c>
      <c r="O719" s="83">
        <v>0.28000000000000003</v>
      </c>
    </row>
    <row r="720" spans="1:15" x14ac:dyDescent="0.2">
      <c r="A720" s="1">
        <v>472</v>
      </c>
      <c r="B720" s="1">
        <v>200</v>
      </c>
      <c r="C720" s="17" t="s">
        <v>37</v>
      </c>
      <c r="D720" s="1">
        <v>4</v>
      </c>
      <c r="E720" s="1">
        <v>6.6</v>
      </c>
      <c r="F720" s="1">
        <v>21.4</v>
      </c>
      <c r="G720" s="14">
        <v>195</v>
      </c>
      <c r="H720" s="1">
        <v>115.2</v>
      </c>
      <c r="I720" s="1">
        <v>40</v>
      </c>
      <c r="J720" s="1">
        <v>80</v>
      </c>
      <c r="K720" s="1">
        <v>1.6</v>
      </c>
      <c r="L720" s="1">
        <v>0</v>
      </c>
      <c r="M720" s="1">
        <v>0.06</v>
      </c>
      <c r="N720" s="1">
        <v>1.46</v>
      </c>
      <c r="O720" s="1">
        <v>40</v>
      </c>
    </row>
    <row r="721" spans="1:15" x14ac:dyDescent="0.2">
      <c r="A721" s="1">
        <v>628</v>
      </c>
      <c r="B721" s="1">
        <v>200</v>
      </c>
      <c r="C721" s="17" t="s">
        <v>53</v>
      </c>
      <c r="D721" s="1">
        <v>0.3</v>
      </c>
      <c r="E721" s="1">
        <v>0.1</v>
      </c>
      <c r="F721" s="1">
        <v>15.2</v>
      </c>
      <c r="G721" s="14">
        <v>61</v>
      </c>
      <c r="H721" s="1">
        <v>17</v>
      </c>
      <c r="I721" s="1">
        <v>7</v>
      </c>
      <c r="J721" s="1">
        <v>32</v>
      </c>
      <c r="K721" s="1">
        <v>0.9</v>
      </c>
      <c r="L721" s="1">
        <v>0</v>
      </c>
      <c r="M721" s="1">
        <v>0.06</v>
      </c>
      <c r="N721" s="1">
        <v>0.48</v>
      </c>
      <c r="O721" s="1">
        <v>0</v>
      </c>
    </row>
    <row r="722" spans="1:15" x14ac:dyDescent="0.2">
      <c r="A722" s="4"/>
      <c r="B722" s="4">
        <v>40</v>
      </c>
      <c r="C722" s="5" t="s">
        <v>26</v>
      </c>
      <c r="D722" s="6">
        <v>4.0999999999999996</v>
      </c>
      <c r="E722" s="6">
        <v>0.72</v>
      </c>
      <c r="F722" s="6">
        <v>27.8</v>
      </c>
      <c r="G722" s="6">
        <v>129</v>
      </c>
      <c r="H722" s="6">
        <v>18</v>
      </c>
      <c r="I722" s="6">
        <v>28</v>
      </c>
      <c r="J722" s="13">
        <v>74</v>
      </c>
      <c r="K722" s="13">
        <v>1.4</v>
      </c>
      <c r="L722" s="6">
        <v>0</v>
      </c>
      <c r="M722" s="6">
        <v>0.09</v>
      </c>
      <c r="N722" s="1">
        <v>0.72</v>
      </c>
      <c r="O722" s="6">
        <v>0</v>
      </c>
    </row>
    <row r="723" spans="1:15" x14ac:dyDescent="0.2">
      <c r="A723" s="4"/>
      <c r="B723" s="4">
        <v>50</v>
      </c>
      <c r="C723" s="5" t="s">
        <v>25</v>
      </c>
      <c r="D723" s="6">
        <v>3.8</v>
      </c>
      <c r="E723" s="6">
        <v>0.3</v>
      </c>
      <c r="F723" s="6">
        <v>25.5</v>
      </c>
      <c r="G723" s="6">
        <v>117</v>
      </c>
      <c r="H723" s="6">
        <v>10</v>
      </c>
      <c r="I723" s="6">
        <v>7</v>
      </c>
      <c r="J723" s="6">
        <v>32.5</v>
      </c>
      <c r="K723" s="6">
        <v>0.5</v>
      </c>
      <c r="L723" s="6">
        <v>0</v>
      </c>
      <c r="M723" s="6">
        <v>0.05</v>
      </c>
      <c r="N723" s="6">
        <v>0.47</v>
      </c>
      <c r="O723" s="6">
        <v>0</v>
      </c>
    </row>
    <row r="724" spans="1:15" x14ac:dyDescent="0.2">
      <c r="A724" s="4"/>
      <c r="B724" s="4"/>
      <c r="C724" s="5"/>
      <c r="D724" s="6"/>
      <c r="E724" s="6"/>
      <c r="F724" s="6"/>
      <c r="G724" s="6"/>
      <c r="H724" s="6"/>
      <c r="I724" s="6"/>
      <c r="J724" s="13"/>
      <c r="K724" s="13"/>
      <c r="L724" s="6"/>
      <c r="M724" s="6"/>
      <c r="N724" s="6"/>
      <c r="O724" s="6"/>
    </row>
    <row r="725" spans="1:15" x14ac:dyDescent="0.2">
      <c r="A725" s="4"/>
      <c r="B725" s="4"/>
      <c r="C725" s="5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x14ac:dyDescent="0.2">
      <c r="A726" s="2"/>
      <c r="B726" s="2"/>
      <c r="C726" s="8" t="s">
        <v>27</v>
      </c>
      <c r="D726" s="9">
        <f t="shared" ref="D726:O726" si="60">SUM(D718:D724)</f>
        <v>30.8</v>
      </c>
      <c r="E726" s="9">
        <f t="shared" si="60"/>
        <v>36.22</v>
      </c>
      <c r="F726" s="9">
        <f t="shared" si="60"/>
        <v>122.19999999999999</v>
      </c>
      <c r="G726" s="9">
        <f t="shared" si="60"/>
        <v>940</v>
      </c>
      <c r="H726" s="9">
        <f t="shared" si="60"/>
        <v>258.5</v>
      </c>
      <c r="I726" s="9">
        <f t="shared" si="60"/>
        <v>134.30000000000001</v>
      </c>
      <c r="J726" s="9">
        <f t="shared" si="60"/>
        <v>409.8</v>
      </c>
      <c r="K726" s="9">
        <f t="shared" si="60"/>
        <v>23.799999999999997</v>
      </c>
      <c r="L726" s="9">
        <f t="shared" si="60"/>
        <v>0.04</v>
      </c>
      <c r="M726" s="9">
        <f t="shared" si="60"/>
        <v>0.38999999999999996</v>
      </c>
      <c r="N726" s="9">
        <f t="shared" si="60"/>
        <v>7.8999999999999986</v>
      </c>
      <c r="O726" s="9">
        <f t="shared" si="60"/>
        <v>46.68</v>
      </c>
    </row>
    <row r="727" spans="1:15" x14ac:dyDescent="0.2">
      <c r="A727" s="10"/>
      <c r="B727" s="10"/>
      <c r="C727" s="11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x14ac:dyDescent="0.2">
      <c r="A728" s="15"/>
      <c r="B728" s="15"/>
      <c r="C728" s="20" t="s">
        <v>119</v>
      </c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x14ac:dyDescent="0.2">
      <c r="A729" s="131" t="s">
        <v>5</v>
      </c>
      <c r="B729" s="131" t="s">
        <v>6</v>
      </c>
      <c r="C729" s="131" t="s">
        <v>7</v>
      </c>
      <c r="D729" s="131" t="s">
        <v>8</v>
      </c>
      <c r="E729" s="131" t="s">
        <v>9</v>
      </c>
      <c r="F729" s="131" t="s">
        <v>10</v>
      </c>
      <c r="G729" s="132" t="s">
        <v>11</v>
      </c>
      <c r="H729" s="131" t="s">
        <v>12</v>
      </c>
      <c r="I729" s="131"/>
      <c r="J729" s="131"/>
      <c r="K729" s="131"/>
      <c r="L729" s="131" t="s">
        <v>13</v>
      </c>
      <c r="M729" s="131"/>
      <c r="N729" s="131"/>
      <c r="O729" s="131"/>
    </row>
    <row r="730" spans="1:15" ht="39" customHeight="1" x14ac:dyDescent="0.2">
      <c r="A730" s="131"/>
      <c r="B730" s="131"/>
      <c r="C730" s="131"/>
      <c r="D730" s="131"/>
      <c r="E730" s="131"/>
      <c r="F730" s="131"/>
      <c r="G730" s="132"/>
      <c r="H730" s="1" t="s">
        <v>14</v>
      </c>
      <c r="I730" s="1" t="s">
        <v>15</v>
      </c>
      <c r="J730" s="1" t="s">
        <v>16</v>
      </c>
      <c r="K730" s="1" t="s">
        <v>17</v>
      </c>
      <c r="L730" s="1" t="s">
        <v>18</v>
      </c>
      <c r="M730" s="1" t="s">
        <v>19</v>
      </c>
      <c r="N730" s="1" t="s">
        <v>20</v>
      </c>
      <c r="O730" s="1" t="s">
        <v>21</v>
      </c>
    </row>
    <row r="731" spans="1:15" x14ac:dyDescent="0.2">
      <c r="A731" s="114">
        <v>588</v>
      </c>
      <c r="B731" s="114">
        <v>200</v>
      </c>
      <c r="C731" s="17" t="s">
        <v>30</v>
      </c>
      <c r="D731" s="114">
        <v>0.6</v>
      </c>
      <c r="E731" s="114">
        <v>0</v>
      </c>
      <c r="F731" s="114">
        <v>30.8</v>
      </c>
      <c r="G731" s="115">
        <v>130</v>
      </c>
      <c r="H731" s="114">
        <v>24</v>
      </c>
      <c r="I731" s="114">
        <v>16</v>
      </c>
      <c r="J731" s="114">
        <v>22</v>
      </c>
      <c r="K731" s="114">
        <v>0.8</v>
      </c>
      <c r="L731" s="114">
        <v>0.04</v>
      </c>
      <c r="M731" s="114">
        <v>0.3</v>
      </c>
      <c r="N731" s="114">
        <v>0</v>
      </c>
      <c r="O731" s="114">
        <v>0</v>
      </c>
    </row>
    <row r="732" spans="1:15" x14ac:dyDescent="0.2">
      <c r="A732" s="4">
        <v>413</v>
      </c>
      <c r="B732" s="26">
        <v>100</v>
      </c>
      <c r="C732" s="104" t="s">
        <v>149</v>
      </c>
      <c r="D732" s="99">
        <v>10.199999999999999</v>
      </c>
      <c r="E732" s="99">
        <v>15.9</v>
      </c>
      <c r="F732" s="99">
        <v>31.1</v>
      </c>
      <c r="G732" s="98">
        <v>308</v>
      </c>
      <c r="H732" s="99">
        <v>27</v>
      </c>
      <c r="I732" s="99">
        <v>38</v>
      </c>
      <c r="J732" s="99">
        <v>0.09</v>
      </c>
      <c r="K732" s="99">
        <v>0.6</v>
      </c>
      <c r="L732" s="99">
        <v>0</v>
      </c>
      <c r="M732" s="99">
        <v>0.04</v>
      </c>
      <c r="N732" s="99">
        <v>0.6</v>
      </c>
      <c r="O732" s="99">
        <v>0</v>
      </c>
    </row>
    <row r="733" spans="1:15" x14ac:dyDescent="0.2">
      <c r="A733" s="4"/>
      <c r="B733" s="4"/>
      <c r="C733" s="5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x14ac:dyDescent="0.2">
      <c r="A734" s="2"/>
      <c r="B734" s="16"/>
      <c r="C734" s="8" t="s">
        <v>27</v>
      </c>
      <c r="D734" s="9">
        <f>SUM(D731:D732)</f>
        <v>10.799999999999999</v>
      </c>
      <c r="E734" s="9">
        <f>SUM(E731:E732)</f>
        <v>15.9</v>
      </c>
      <c r="F734" s="9">
        <f>SUM(F731:F732)</f>
        <v>61.900000000000006</v>
      </c>
      <c r="G734" s="9">
        <f>SUM(G731:G732)</f>
        <v>438</v>
      </c>
      <c r="H734" s="9">
        <f>SUM(H731:H732)</f>
        <v>51</v>
      </c>
      <c r="I734" s="9">
        <f t="shared" ref="I734:O734" si="61">SUM(I730:I732)</f>
        <v>54</v>
      </c>
      <c r="J734" s="9">
        <f t="shared" si="61"/>
        <v>22.09</v>
      </c>
      <c r="K734" s="9">
        <f t="shared" si="61"/>
        <v>1.4</v>
      </c>
      <c r="L734" s="9">
        <f t="shared" si="61"/>
        <v>0.04</v>
      </c>
      <c r="M734" s="9">
        <f t="shared" si="61"/>
        <v>0.33999999999999997</v>
      </c>
      <c r="N734" s="9">
        <f t="shared" si="61"/>
        <v>0.6</v>
      </c>
      <c r="O734" s="9">
        <f t="shared" si="61"/>
        <v>0</v>
      </c>
    </row>
    <row r="735" spans="1:15" x14ac:dyDescent="0.2">
      <c r="A735" s="4"/>
      <c r="B735" s="4"/>
      <c r="C735" s="5" t="s">
        <v>79</v>
      </c>
      <c r="D735" s="9">
        <v>133.05000000000001</v>
      </c>
      <c r="E735" s="9">
        <v>133.31</v>
      </c>
      <c r="F735" s="9">
        <v>497.6</v>
      </c>
      <c r="G735" s="9">
        <v>3630</v>
      </c>
      <c r="H735" s="152">
        <v>1605.3</v>
      </c>
      <c r="I735" s="9">
        <v>629.6</v>
      </c>
      <c r="J735" s="9">
        <v>2635.5</v>
      </c>
      <c r="K735" s="9">
        <v>27.7</v>
      </c>
      <c r="L735" s="9">
        <v>0.28000000000000003</v>
      </c>
      <c r="M735" s="9">
        <v>2.93</v>
      </c>
      <c r="N735" s="9">
        <v>11.81</v>
      </c>
      <c r="O735" s="152">
        <v>264.83</v>
      </c>
    </row>
    <row r="736" spans="1:15" x14ac:dyDescent="0.2">
      <c r="A736" s="50"/>
      <c r="B736" s="50"/>
      <c r="C736" s="51"/>
      <c r="D736" s="52"/>
      <c r="E736" s="52"/>
      <c r="F736" s="52"/>
      <c r="G736" s="52"/>
      <c r="H736" s="153"/>
      <c r="I736" s="52"/>
      <c r="J736" s="52"/>
      <c r="K736" s="52"/>
      <c r="L736" s="52"/>
      <c r="M736" s="52"/>
      <c r="N736" s="52"/>
      <c r="O736" s="153"/>
    </row>
    <row r="737" spans="1:15" x14ac:dyDescent="0.2">
      <c r="A737" s="50"/>
      <c r="B737" s="50"/>
      <c r="C737" s="51"/>
      <c r="D737" s="52"/>
      <c r="E737" s="52"/>
      <c r="F737" s="52"/>
      <c r="G737" s="52"/>
      <c r="H737" s="153"/>
      <c r="I737" s="52"/>
      <c r="J737" s="52"/>
      <c r="K737" s="52"/>
      <c r="L737" s="52"/>
      <c r="M737" s="52"/>
      <c r="N737" s="52"/>
      <c r="O737" s="153"/>
    </row>
    <row r="740" spans="1:15" x14ac:dyDescent="0.2">
      <c r="A740" s="143" t="s">
        <v>120</v>
      </c>
      <c r="B740" s="143"/>
      <c r="C740" s="143"/>
      <c r="D740" s="3"/>
      <c r="E740" s="3"/>
      <c r="F740" s="3"/>
      <c r="G740" s="3"/>
      <c r="H740" s="3"/>
      <c r="I740" s="3"/>
      <c r="J740" s="3"/>
      <c r="K740" s="3"/>
      <c r="L740" s="3" t="s">
        <v>45</v>
      </c>
      <c r="M740" s="3"/>
      <c r="N740" s="3"/>
      <c r="O740" s="3"/>
    </row>
    <row r="741" spans="1:15" x14ac:dyDescent="0.2">
      <c r="A741" s="143" t="s">
        <v>97</v>
      </c>
      <c r="B741" s="143"/>
      <c r="C741" s="14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x14ac:dyDescent="0.2">
      <c r="A742" s="143"/>
      <c r="B742" s="143"/>
      <c r="C742" s="14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x14ac:dyDescent="0.2">
      <c r="A743" s="3"/>
      <c r="B743" s="3"/>
      <c r="C743" s="3" t="s">
        <v>115</v>
      </c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x14ac:dyDescent="0.2">
      <c r="A744" s="131" t="s">
        <v>5</v>
      </c>
      <c r="B744" s="131" t="s">
        <v>6</v>
      </c>
      <c r="C744" s="131" t="s">
        <v>7</v>
      </c>
      <c r="D744" s="131" t="s">
        <v>8</v>
      </c>
      <c r="E744" s="131" t="s">
        <v>9</v>
      </c>
      <c r="F744" s="131" t="s">
        <v>10</v>
      </c>
      <c r="G744" s="132" t="s">
        <v>11</v>
      </c>
      <c r="H744" s="131" t="s">
        <v>12</v>
      </c>
      <c r="I744" s="131"/>
      <c r="J744" s="131"/>
      <c r="K744" s="131"/>
      <c r="L744" s="131" t="s">
        <v>13</v>
      </c>
      <c r="M744" s="131"/>
      <c r="N744" s="131"/>
      <c r="O744" s="131"/>
    </row>
    <row r="745" spans="1:15" ht="36.75" customHeight="1" x14ac:dyDescent="0.2">
      <c r="A745" s="131"/>
      <c r="B745" s="131"/>
      <c r="C745" s="131"/>
      <c r="D745" s="131"/>
      <c r="E745" s="131"/>
      <c r="F745" s="131"/>
      <c r="G745" s="132"/>
      <c r="H745" s="1" t="s">
        <v>14</v>
      </c>
      <c r="I745" s="1" t="s">
        <v>15</v>
      </c>
      <c r="J745" s="1" t="s">
        <v>16</v>
      </c>
      <c r="K745" s="1" t="s">
        <v>17</v>
      </c>
      <c r="L745" s="1" t="s">
        <v>18</v>
      </c>
      <c r="M745" s="1" t="s">
        <v>19</v>
      </c>
      <c r="N745" s="1" t="s">
        <v>20</v>
      </c>
      <c r="O745" s="1" t="s">
        <v>21</v>
      </c>
    </row>
    <row r="746" spans="1:15" ht="30" customHeight="1" x14ac:dyDescent="0.2">
      <c r="A746" s="119">
        <v>276</v>
      </c>
      <c r="B746" s="119">
        <v>250</v>
      </c>
      <c r="C746" s="130" t="s">
        <v>188</v>
      </c>
      <c r="D746" s="121">
        <v>16.399999999999999</v>
      </c>
      <c r="E746" s="121">
        <v>19.3</v>
      </c>
      <c r="F746" s="121">
        <v>57.7</v>
      </c>
      <c r="G746" s="120">
        <v>481.9</v>
      </c>
      <c r="H746" s="121">
        <v>19.399999999999999</v>
      </c>
      <c r="I746" s="121">
        <v>20.8</v>
      </c>
      <c r="J746" s="121">
        <v>44.6</v>
      </c>
      <c r="K746" s="121">
        <v>16.399999999999999</v>
      </c>
      <c r="L746" s="121">
        <v>0.05</v>
      </c>
      <c r="M746" s="121">
        <v>0.06</v>
      </c>
      <c r="N746" s="121">
        <v>0.5</v>
      </c>
      <c r="O746" s="121">
        <v>1.25</v>
      </c>
    </row>
    <row r="747" spans="1:15" ht="14.25" customHeight="1" x14ac:dyDescent="0.2">
      <c r="A747" s="4">
        <v>15</v>
      </c>
      <c r="B747" s="1">
        <v>20</v>
      </c>
      <c r="C747" s="17" t="s">
        <v>43</v>
      </c>
      <c r="D747" s="1">
        <v>4.5999999999999996</v>
      </c>
      <c r="E747" s="1">
        <v>6</v>
      </c>
      <c r="F747" s="1">
        <v>0</v>
      </c>
      <c r="G747" s="14">
        <v>74</v>
      </c>
      <c r="H747" s="1">
        <v>200</v>
      </c>
      <c r="I747" s="1">
        <v>9.4</v>
      </c>
      <c r="J747" s="1">
        <v>109</v>
      </c>
      <c r="K747" s="1">
        <v>0.12</v>
      </c>
      <c r="L747" s="1">
        <v>0.08</v>
      </c>
      <c r="M747" s="1">
        <v>0</v>
      </c>
      <c r="N747" s="1">
        <v>0.02</v>
      </c>
      <c r="O747" s="1">
        <v>0.32</v>
      </c>
    </row>
    <row r="748" spans="1:15" ht="14.25" customHeight="1" x14ac:dyDescent="0.2">
      <c r="A748" s="121">
        <v>14</v>
      </c>
      <c r="B748" s="121">
        <v>10</v>
      </c>
      <c r="C748" s="17" t="s">
        <v>23</v>
      </c>
      <c r="D748" s="121">
        <v>0.18</v>
      </c>
      <c r="E748" s="121">
        <v>14.6</v>
      </c>
      <c r="F748" s="121">
        <v>0.26</v>
      </c>
      <c r="G748" s="120">
        <v>132</v>
      </c>
      <c r="H748" s="121">
        <v>4.8</v>
      </c>
      <c r="I748" s="121">
        <v>0</v>
      </c>
      <c r="J748" s="121">
        <v>6</v>
      </c>
      <c r="K748" s="121">
        <v>0.02</v>
      </c>
      <c r="L748" s="121">
        <v>80</v>
      </c>
      <c r="M748" s="121">
        <v>0</v>
      </c>
      <c r="N748" s="121">
        <v>0.02</v>
      </c>
      <c r="O748" s="121">
        <v>0</v>
      </c>
    </row>
    <row r="749" spans="1:15" x14ac:dyDescent="0.2">
      <c r="A749" s="4">
        <v>642</v>
      </c>
      <c r="B749" s="4">
        <v>200</v>
      </c>
      <c r="C749" s="5" t="s">
        <v>116</v>
      </c>
      <c r="D749" s="6">
        <v>6</v>
      </c>
      <c r="E749" s="6">
        <v>6.3</v>
      </c>
      <c r="F749" s="6">
        <v>20.399999999999999</v>
      </c>
      <c r="G749" s="6">
        <v>156</v>
      </c>
      <c r="H749" s="6">
        <v>183</v>
      </c>
      <c r="I749" s="6">
        <v>23.3</v>
      </c>
      <c r="J749" s="6">
        <v>153.30000000000001</v>
      </c>
      <c r="K749" s="6">
        <v>0.39</v>
      </c>
      <c r="L749" s="6">
        <v>0.03</v>
      </c>
      <c r="M749" s="6">
        <v>0.06</v>
      </c>
      <c r="N749" s="6">
        <v>0.19</v>
      </c>
      <c r="O749" s="6">
        <v>1.6</v>
      </c>
    </row>
    <row r="750" spans="1:15" x14ac:dyDescent="0.2">
      <c r="A750" s="4"/>
      <c r="B750" s="4">
        <v>50</v>
      </c>
      <c r="C750" s="5" t="s">
        <v>25</v>
      </c>
      <c r="D750" s="6">
        <v>4.5999999999999996</v>
      </c>
      <c r="E750" s="6">
        <v>0.4</v>
      </c>
      <c r="F750" s="6">
        <v>30.6</v>
      </c>
      <c r="G750" s="6">
        <v>140</v>
      </c>
      <c r="H750" s="6">
        <v>12</v>
      </c>
      <c r="I750" s="6">
        <v>8.4</v>
      </c>
      <c r="J750" s="6">
        <v>39</v>
      </c>
      <c r="K750" s="6">
        <v>0.54</v>
      </c>
      <c r="L750" s="6">
        <v>0</v>
      </c>
      <c r="M750" s="6">
        <v>0.06</v>
      </c>
      <c r="N750" s="6">
        <v>0.56000000000000005</v>
      </c>
      <c r="O750" s="6">
        <v>0</v>
      </c>
    </row>
    <row r="751" spans="1:15" x14ac:dyDescent="0.2">
      <c r="A751" s="4"/>
      <c r="B751" s="4"/>
      <c r="C751" s="5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x14ac:dyDescent="0.2">
      <c r="A752" s="2"/>
      <c r="B752" s="2"/>
      <c r="C752" s="8" t="s">
        <v>27</v>
      </c>
      <c r="D752" s="9">
        <f>SUM(D746:D750)</f>
        <v>31.78</v>
      </c>
      <c r="E752" s="9">
        <f>SUM(E746:E750)</f>
        <v>46.599999999999994</v>
      </c>
      <c r="F752" s="9">
        <f>SUM(F746:F750)</f>
        <v>108.96000000000001</v>
      </c>
      <c r="G752" s="9">
        <f>SUM(G746:G750)</f>
        <v>983.9</v>
      </c>
      <c r="H752" s="9">
        <f>SUM(H746:H750)</f>
        <v>419.20000000000005</v>
      </c>
      <c r="I752" s="9">
        <f>SUM(I746:I750)</f>
        <v>61.9</v>
      </c>
      <c r="J752" s="9">
        <f>SUM(J746:J750)</f>
        <v>351.9</v>
      </c>
      <c r="K752" s="9">
        <f>SUM(K746:K750)</f>
        <v>17.47</v>
      </c>
      <c r="L752" s="9">
        <f>SUM(L746:L750)</f>
        <v>80.16</v>
      </c>
      <c r="M752" s="9">
        <f>SUM(M746:M750)</f>
        <v>0.18</v>
      </c>
      <c r="N752" s="9">
        <f>SUM(N746:N750)</f>
        <v>1.29</v>
      </c>
      <c r="O752" s="9">
        <f>SUM(O746:O750)</f>
        <v>3.17</v>
      </c>
    </row>
    <row r="753" spans="1:15" x14ac:dyDescent="0.2">
      <c r="A753" s="150"/>
      <c r="B753" s="150"/>
      <c r="C753" s="149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</row>
    <row r="754" spans="1:15" x14ac:dyDescent="0.2">
      <c r="A754" s="10"/>
      <c r="B754" s="10"/>
      <c r="C754" s="11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x14ac:dyDescent="0.2">
      <c r="C755" t="s">
        <v>106</v>
      </c>
    </row>
    <row r="756" spans="1:15" x14ac:dyDescent="0.2">
      <c r="A756" s="131" t="s">
        <v>5</v>
      </c>
      <c r="B756" s="131" t="s">
        <v>6</v>
      </c>
      <c r="C756" s="131" t="s">
        <v>7</v>
      </c>
      <c r="D756" s="131" t="s">
        <v>8</v>
      </c>
      <c r="E756" s="131" t="s">
        <v>9</v>
      </c>
      <c r="F756" s="131" t="s">
        <v>10</v>
      </c>
      <c r="G756" s="132" t="s">
        <v>11</v>
      </c>
      <c r="H756" s="131" t="s">
        <v>12</v>
      </c>
      <c r="I756" s="131"/>
      <c r="J756" s="131"/>
      <c r="K756" s="131"/>
      <c r="L756" s="131" t="s">
        <v>13</v>
      </c>
      <c r="M756" s="131"/>
      <c r="N756" s="131"/>
      <c r="O756" s="131"/>
    </row>
    <row r="757" spans="1:15" ht="38.25" customHeight="1" x14ac:dyDescent="0.2">
      <c r="A757" s="131"/>
      <c r="B757" s="131"/>
      <c r="C757" s="131"/>
      <c r="D757" s="131"/>
      <c r="E757" s="131"/>
      <c r="F757" s="131"/>
      <c r="G757" s="132"/>
      <c r="H757" s="1" t="s">
        <v>14</v>
      </c>
      <c r="I757" s="1" t="s">
        <v>15</v>
      </c>
      <c r="J757" s="1" t="s">
        <v>16</v>
      </c>
      <c r="K757" s="1" t="s">
        <v>17</v>
      </c>
      <c r="L757" s="1" t="s">
        <v>18</v>
      </c>
      <c r="M757" s="1" t="s">
        <v>19</v>
      </c>
      <c r="N757" s="1" t="s">
        <v>20</v>
      </c>
      <c r="O757" s="1" t="s">
        <v>21</v>
      </c>
    </row>
    <row r="758" spans="1:15" ht="13.5" customHeight="1" x14ac:dyDescent="0.2">
      <c r="A758" s="78">
        <v>24</v>
      </c>
      <c r="B758" s="78">
        <v>80</v>
      </c>
      <c r="C758" s="17" t="s">
        <v>133</v>
      </c>
      <c r="D758" s="78">
        <v>1</v>
      </c>
      <c r="E758" s="78">
        <v>6.1</v>
      </c>
      <c r="F758" s="78">
        <v>4.7</v>
      </c>
      <c r="G758" s="79">
        <v>78</v>
      </c>
      <c r="H758" s="78">
        <v>27</v>
      </c>
      <c r="I758" s="78">
        <v>16</v>
      </c>
      <c r="J758" s="78">
        <v>58.3</v>
      </c>
      <c r="K758" s="78">
        <v>0.7</v>
      </c>
      <c r="L758" s="78">
        <v>0</v>
      </c>
      <c r="M758" s="78">
        <v>0.02</v>
      </c>
      <c r="N758" s="78">
        <v>0.17</v>
      </c>
      <c r="O758" s="78">
        <v>9</v>
      </c>
    </row>
    <row r="759" spans="1:15" ht="25.5" x14ac:dyDescent="0.2">
      <c r="A759" s="4">
        <v>138</v>
      </c>
      <c r="B759" s="4" t="s">
        <v>57</v>
      </c>
      <c r="C759" s="5" t="s">
        <v>123</v>
      </c>
      <c r="D759" s="6">
        <v>6.84</v>
      </c>
      <c r="E759" s="6">
        <v>4.46</v>
      </c>
      <c r="F759" s="6">
        <v>23.3</v>
      </c>
      <c r="G759" s="6">
        <v>156</v>
      </c>
      <c r="H759" s="6">
        <v>76</v>
      </c>
      <c r="I759" s="6">
        <v>53</v>
      </c>
      <c r="J759" s="6">
        <v>319</v>
      </c>
      <c r="K759" s="6">
        <v>2.2999999999999998</v>
      </c>
      <c r="L759" s="6">
        <v>0</v>
      </c>
      <c r="M759" s="6">
        <v>0.24</v>
      </c>
      <c r="N759" s="6">
        <v>1.32</v>
      </c>
      <c r="O759" s="6">
        <v>7.44</v>
      </c>
    </row>
    <row r="760" spans="1:15" x14ac:dyDescent="0.2">
      <c r="A760" s="76">
        <v>375</v>
      </c>
      <c r="B760" s="76" t="s">
        <v>50</v>
      </c>
      <c r="C760" s="17" t="s">
        <v>132</v>
      </c>
      <c r="D760" s="76">
        <v>25.1</v>
      </c>
      <c r="E760" s="76">
        <v>17</v>
      </c>
      <c r="F760" s="76">
        <v>8.9</v>
      </c>
      <c r="G760" s="77">
        <v>290</v>
      </c>
      <c r="H760" s="76">
        <v>57</v>
      </c>
      <c r="I760" s="76">
        <v>37</v>
      </c>
      <c r="J760" s="76">
        <v>134</v>
      </c>
      <c r="K760" s="76">
        <v>2.9</v>
      </c>
      <c r="L760" s="76">
        <v>0</v>
      </c>
      <c r="M760" s="76">
        <v>0.11</v>
      </c>
      <c r="N760" s="76">
        <v>2.5499999999999998</v>
      </c>
      <c r="O760" s="76">
        <v>12</v>
      </c>
    </row>
    <row r="761" spans="1:15" x14ac:dyDescent="0.2">
      <c r="A761" s="76">
        <v>465</v>
      </c>
      <c r="B761" s="76">
        <v>200</v>
      </c>
      <c r="C761" s="17" t="s">
        <v>130</v>
      </c>
      <c r="D761" s="76">
        <v>4.4400000000000004</v>
      </c>
      <c r="E761" s="76">
        <v>7</v>
      </c>
      <c r="F761" s="76">
        <v>41.4</v>
      </c>
      <c r="G761" s="77">
        <v>250</v>
      </c>
      <c r="H761" s="76">
        <v>9</v>
      </c>
      <c r="I761" s="76">
        <v>26.4</v>
      </c>
      <c r="J761" s="76">
        <v>70.8</v>
      </c>
      <c r="K761" s="76">
        <v>0.72</v>
      </c>
      <c r="L761" s="76">
        <v>0</v>
      </c>
      <c r="M761" s="76">
        <v>0.04</v>
      </c>
      <c r="N761" s="76">
        <v>0.78</v>
      </c>
      <c r="O761" s="76">
        <v>0</v>
      </c>
    </row>
    <row r="762" spans="1:15" x14ac:dyDescent="0.2">
      <c r="A762" s="4">
        <v>588</v>
      </c>
      <c r="B762" s="81">
        <v>200</v>
      </c>
      <c r="C762" s="5" t="s">
        <v>30</v>
      </c>
      <c r="D762" s="6">
        <v>0.6</v>
      </c>
      <c r="E762" s="6">
        <v>0</v>
      </c>
      <c r="F762" s="6">
        <v>30.8</v>
      </c>
      <c r="G762" s="6">
        <v>130</v>
      </c>
      <c r="H762" s="6">
        <v>24</v>
      </c>
      <c r="I762" s="6">
        <v>16</v>
      </c>
      <c r="J762" s="13">
        <v>22</v>
      </c>
      <c r="K762" s="13">
        <v>0.8</v>
      </c>
      <c r="L762" s="6">
        <v>0</v>
      </c>
      <c r="M762" s="6">
        <v>0</v>
      </c>
      <c r="N762" s="26">
        <v>0.04</v>
      </c>
      <c r="O762" s="6">
        <v>0</v>
      </c>
    </row>
    <row r="763" spans="1:15" x14ac:dyDescent="0.2">
      <c r="A763" s="1"/>
      <c r="B763" s="4">
        <v>40</v>
      </c>
      <c r="C763" s="5" t="s">
        <v>26</v>
      </c>
      <c r="D763" s="6">
        <v>5.5</v>
      </c>
      <c r="E763" s="6">
        <v>0.96</v>
      </c>
      <c r="F763" s="6">
        <v>37.1</v>
      </c>
      <c r="G763" s="6">
        <v>172</v>
      </c>
      <c r="H763" s="6">
        <v>24</v>
      </c>
      <c r="I763" s="6">
        <v>37.299999999999997</v>
      </c>
      <c r="J763" s="13">
        <v>98.7</v>
      </c>
      <c r="K763" s="13">
        <v>1.9</v>
      </c>
      <c r="L763" s="6">
        <v>0</v>
      </c>
      <c r="M763" s="6">
        <v>0.12</v>
      </c>
      <c r="N763" s="6">
        <v>0.96</v>
      </c>
      <c r="O763" s="6">
        <v>0</v>
      </c>
    </row>
    <row r="764" spans="1:15" x14ac:dyDescent="0.2">
      <c r="A764" s="4"/>
      <c r="B764" s="4">
        <v>50</v>
      </c>
      <c r="C764" s="5" t="s">
        <v>25</v>
      </c>
      <c r="D764" s="6">
        <v>4.5999999999999996</v>
      </c>
      <c r="E764" s="6">
        <v>0.4</v>
      </c>
      <c r="F764" s="6">
        <v>30.6</v>
      </c>
      <c r="G764" s="6">
        <v>140</v>
      </c>
      <c r="H764" s="6">
        <v>12</v>
      </c>
      <c r="I764" s="6">
        <v>8.4</v>
      </c>
      <c r="J764" s="13">
        <v>39</v>
      </c>
      <c r="K764" s="13">
        <v>0.54</v>
      </c>
      <c r="L764" s="6">
        <v>0</v>
      </c>
      <c r="M764" s="6">
        <v>0.06</v>
      </c>
      <c r="N764" s="1">
        <v>0.3</v>
      </c>
      <c r="O764" s="6">
        <v>0</v>
      </c>
    </row>
    <row r="765" spans="1:15" x14ac:dyDescent="0.2">
      <c r="A765" s="4"/>
      <c r="B765" s="4"/>
      <c r="C765" s="5"/>
      <c r="D765" s="6"/>
      <c r="E765" s="6"/>
      <c r="F765" s="6"/>
      <c r="G765" s="6"/>
      <c r="H765" s="6"/>
      <c r="I765" s="6"/>
      <c r="J765" s="13"/>
      <c r="K765" s="13"/>
      <c r="L765" s="6"/>
      <c r="M765" s="6"/>
      <c r="N765" s="1"/>
      <c r="O765" s="6"/>
    </row>
    <row r="766" spans="1:15" x14ac:dyDescent="0.2">
      <c r="A766" s="4"/>
      <c r="B766" s="4"/>
      <c r="C766" s="5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x14ac:dyDescent="0.2">
      <c r="A767" s="2"/>
      <c r="B767" s="2"/>
      <c r="C767" s="8" t="s">
        <v>27</v>
      </c>
      <c r="D767" s="9">
        <f t="shared" ref="D767:N767" si="62">SUM(D758:D765)</f>
        <v>48.08</v>
      </c>
      <c r="E767" s="9">
        <f t="shared" si="62"/>
        <v>35.92</v>
      </c>
      <c r="F767" s="9">
        <f t="shared" si="62"/>
        <v>176.79999999999998</v>
      </c>
      <c r="G767" s="9">
        <f t="shared" si="62"/>
        <v>1216</v>
      </c>
      <c r="H767" s="9">
        <f t="shared" si="62"/>
        <v>229</v>
      </c>
      <c r="I767" s="9">
        <f t="shared" si="62"/>
        <v>194.1</v>
      </c>
      <c r="J767" s="9">
        <f t="shared" si="62"/>
        <v>741.80000000000007</v>
      </c>
      <c r="K767" s="9">
        <f t="shared" si="62"/>
        <v>9.86</v>
      </c>
      <c r="L767" s="9">
        <f t="shared" si="62"/>
        <v>0</v>
      </c>
      <c r="M767" s="9">
        <f t="shared" si="62"/>
        <v>0.59000000000000008</v>
      </c>
      <c r="N767" s="9">
        <f t="shared" si="62"/>
        <v>6.12</v>
      </c>
      <c r="O767" s="9">
        <f>SUM(O758:O765)</f>
        <v>28.44</v>
      </c>
    </row>
    <row r="768" spans="1:15" x14ac:dyDescent="0.2">
      <c r="A768" s="10"/>
      <c r="B768" s="10"/>
      <c r="C768" s="11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x14ac:dyDescent="0.2">
      <c r="A769" s="10"/>
      <c r="B769" s="10"/>
      <c r="C769" s="11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x14ac:dyDescent="0.2">
      <c r="A770" s="7"/>
      <c r="B770" s="7"/>
      <c r="C770" s="18" t="s">
        <v>117</v>
      </c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x14ac:dyDescent="0.2">
      <c r="A771" s="131" t="s">
        <v>5</v>
      </c>
      <c r="B771" s="131" t="s">
        <v>6</v>
      </c>
      <c r="C771" s="131" t="s">
        <v>7</v>
      </c>
      <c r="D771" s="131" t="s">
        <v>8</v>
      </c>
      <c r="E771" s="131" t="s">
        <v>9</v>
      </c>
      <c r="F771" s="131" t="s">
        <v>10</v>
      </c>
      <c r="G771" s="132" t="s">
        <v>11</v>
      </c>
      <c r="H771" s="131" t="s">
        <v>12</v>
      </c>
      <c r="I771" s="131"/>
      <c r="J771" s="131"/>
      <c r="K771" s="131"/>
      <c r="L771" s="131" t="s">
        <v>13</v>
      </c>
      <c r="M771" s="131"/>
      <c r="N771" s="131"/>
      <c r="O771" s="131"/>
    </row>
    <row r="772" spans="1:15" ht="39" customHeight="1" x14ac:dyDescent="0.2">
      <c r="A772" s="131"/>
      <c r="B772" s="131"/>
      <c r="C772" s="131"/>
      <c r="D772" s="131"/>
      <c r="E772" s="131"/>
      <c r="F772" s="131"/>
      <c r="G772" s="132"/>
      <c r="H772" s="1" t="s">
        <v>14</v>
      </c>
      <c r="I772" s="1" t="s">
        <v>15</v>
      </c>
      <c r="J772" s="1" t="s">
        <v>16</v>
      </c>
      <c r="K772" s="1" t="s">
        <v>17</v>
      </c>
      <c r="L772" s="1" t="s">
        <v>18</v>
      </c>
      <c r="M772" s="1" t="s">
        <v>19</v>
      </c>
      <c r="N772" s="1" t="s">
        <v>20</v>
      </c>
      <c r="O772" s="1" t="s">
        <v>21</v>
      </c>
    </row>
    <row r="773" spans="1:15" x14ac:dyDescent="0.2">
      <c r="A773" s="4"/>
      <c r="B773" s="121">
        <v>200</v>
      </c>
      <c r="C773" s="17" t="s">
        <v>33</v>
      </c>
      <c r="D773" s="121">
        <v>2.2999999999999998</v>
      </c>
      <c r="E773" s="121">
        <v>0</v>
      </c>
      <c r="F773" s="121">
        <v>21</v>
      </c>
      <c r="G773" s="120">
        <v>96</v>
      </c>
      <c r="H773" s="121">
        <v>85</v>
      </c>
      <c r="I773" s="121">
        <v>33</v>
      </c>
      <c r="J773" s="121">
        <v>57.5</v>
      </c>
      <c r="K773" s="121">
        <v>0.8</v>
      </c>
      <c r="L773" s="121">
        <v>0.13</v>
      </c>
      <c r="M773" s="121">
        <v>0.08</v>
      </c>
      <c r="N773" s="121">
        <v>0.5</v>
      </c>
      <c r="O773" s="121">
        <v>150</v>
      </c>
    </row>
    <row r="774" spans="1:15" x14ac:dyDescent="0.2">
      <c r="A774" s="4"/>
      <c r="B774" s="4">
        <v>200</v>
      </c>
      <c r="C774" s="17" t="s">
        <v>34</v>
      </c>
      <c r="D774" s="1">
        <v>0.6</v>
      </c>
      <c r="E774" s="1">
        <v>0</v>
      </c>
      <c r="F774" s="1">
        <v>37.299999999999997</v>
      </c>
      <c r="G774" s="14">
        <v>120</v>
      </c>
      <c r="H774" s="1">
        <v>3</v>
      </c>
      <c r="I774" s="1">
        <v>0</v>
      </c>
      <c r="J774" s="1">
        <v>36</v>
      </c>
      <c r="K774" s="1">
        <v>0.4</v>
      </c>
      <c r="L774" s="1">
        <v>0</v>
      </c>
      <c r="M774" s="1">
        <v>0.04</v>
      </c>
      <c r="N774" s="1">
        <v>0</v>
      </c>
      <c r="O774" s="1">
        <v>0</v>
      </c>
    </row>
    <row r="775" spans="1:15" x14ac:dyDescent="0.2">
      <c r="A775" s="4"/>
      <c r="B775" s="1"/>
      <c r="C775" s="17"/>
      <c r="D775" s="1"/>
      <c r="E775" s="1"/>
      <c r="F775" s="1"/>
      <c r="G775" s="14"/>
      <c r="H775" s="1"/>
      <c r="I775" s="1"/>
      <c r="J775" s="1"/>
      <c r="K775" s="1"/>
      <c r="L775" s="1"/>
      <c r="M775" s="1"/>
      <c r="N775" s="1"/>
      <c r="O775" s="1"/>
    </row>
    <row r="776" spans="1:15" x14ac:dyDescent="0.2">
      <c r="A776" s="4"/>
      <c r="B776" s="4"/>
      <c r="C776" s="8" t="s">
        <v>31</v>
      </c>
      <c r="D776" s="9">
        <f t="shared" ref="D776:O776" si="63">SUM(D773:D774)</f>
        <v>2.9</v>
      </c>
      <c r="E776" s="9">
        <f t="shared" si="63"/>
        <v>0</v>
      </c>
      <c r="F776" s="9">
        <f t="shared" si="63"/>
        <v>58.3</v>
      </c>
      <c r="G776" s="9">
        <f t="shared" si="63"/>
        <v>216</v>
      </c>
      <c r="H776" s="9">
        <f t="shared" si="63"/>
        <v>88</v>
      </c>
      <c r="I776" s="9">
        <f t="shared" si="63"/>
        <v>33</v>
      </c>
      <c r="J776" s="9">
        <f t="shared" si="63"/>
        <v>93.5</v>
      </c>
      <c r="K776" s="9">
        <f t="shared" si="63"/>
        <v>1.2000000000000002</v>
      </c>
      <c r="L776" s="9">
        <f t="shared" si="63"/>
        <v>0.13</v>
      </c>
      <c r="M776" s="9">
        <f t="shared" si="63"/>
        <v>0.12</v>
      </c>
      <c r="N776" s="9">
        <f t="shared" si="63"/>
        <v>0.5</v>
      </c>
      <c r="O776" s="152">
        <f t="shared" si="63"/>
        <v>150</v>
      </c>
    </row>
    <row r="777" spans="1:15" x14ac:dyDescent="0.2">
      <c r="A777" s="10"/>
      <c r="B777" s="10"/>
      <c r="C777" s="11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x14ac:dyDescent="0.2">
      <c r="C778" t="s">
        <v>108</v>
      </c>
    </row>
    <row r="779" spans="1:15" x14ac:dyDescent="0.2">
      <c r="A779" s="131" t="s">
        <v>5</v>
      </c>
      <c r="B779" s="131" t="s">
        <v>6</v>
      </c>
      <c r="C779" s="131" t="s">
        <v>7</v>
      </c>
      <c r="D779" s="131" t="s">
        <v>8</v>
      </c>
      <c r="E779" s="131" t="s">
        <v>9</v>
      </c>
      <c r="F779" s="131" t="s">
        <v>10</v>
      </c>
      <c r="G779" s="132" t="s">
        <v>11</v>
      </c>
      <c r="H779" s="131" t="s">
        <v>12</v>
      </c>
      <c r="I779" s="131"/>
      <c r="J779" s="131"/>
      <c r="K779" s="131"/>
      <c r="L779" s="131" t="s">
        <v>13</v>
      </c>
      <c r="M779" s="131"/>
      <c r="N779" s="131"/>
      <c r="O779" s="131"/>
    </row>
    <row r="780" spans="1:15" ht="36.75" customHeight="1" x14ac:dyDescent="0.2">
      <c r="A780" s="131"/>
      <c r="B780" s="131"/>
      <c r="C780" s="131"/>
      <c r="D780" s="131"/>
      <c r="E780" s="131"/>
      <c r="F780" s="131"/>
      <c r="G780" s="132"/>
      <c r="H780" s="1" t="s">
        <v>14</v>
      </c>
      <c r="I780" s="1" t="s">
        <v>15</v>
      </c>
      <c r="J780" s="1" t="s">
        <v>16</v>
      </c>
      <c r="K780" s="1" t="s">
        <v>17</v>
      </c>
      <c r="L780" s="1" t="s">
        <v>18</v>
      </c>
      <c r="M780" s="1" t="s">
        <v>19</v>
      </c>
      <c r="N780" s="1" t="s">
        <v>20</v>
      </c>
      <c r="O780" s="1" t="s">
        <v>21</v>
      </c>
    </row>
    <row r="781" spans="1:15" ht="16.5" customHeight="1" x14ac:dyDescent="0.2">
      <c r="A781" s="80">
        <v>40</v>
      </c>
      <c r="B781" s="80">
        <v>100</v>
      </c>
      <c r="C781" s="101" t="s">
        <v>156</v>
      </c>
      <c r="D781" s="99">
        <v>1.2</v>
      </c>
      <c r="E781" s="99">
        <v>3.3</v>
      </c>
      <c r="F781" s="99">
        <v>11.7</v>
      </c>
      <c r="G781" s="98">
        <v>82</v>
      </c>
      <c r="H781" s="99">
        <v>36</v>
      </c>
      <c r="I781" s="99">
        <v>16</v>
      </c>
      <c r="J781" s="99">
        <v>38</v>
      </c>
      <c r="K781" s="99">
        <v>0.9</v>
      </c>
      <c r="L781" s="99">
        <v>0.03</v>
      </c>
      <c r="M781" s="99">
        <v>0.04</v>
      </c>
      <c r="N781" s="99">
        <v>0.01</v>
      </c>
      <c r="O781" s="99">
        <v>28.8</v>
      </c>
    </row>
    <row r="782" spans="1:15" x14ac:dyDescent="0.2">
      <c r="A782" s="100">
        <v>289</v>
      </c>
      <c r="B782" s="100" t="s">
        <v>158</v>
      </c>
      <c r="C782" s="101" t="s">
        <v>193</v>
      </c>
      <c r="D782" s="76">
        <v>25.5</v>
      </c>
      <c r="E782" s="76">
        <v>26.2</v>
      </c>
      <c r="F782" s="76">
        <v>28.3</v>
      </c>
      <c r="G782" s="77">
        <v>452.9</v>
      </c>
      <c r="H782" s="76">
        <v>50.4</v>
      </c>
      <c r="I782" s="76">
        <v>67</v>
      </c>
      <c r="J782" s="76">
        <v>27.9</v>
      </c>
      <c r="K782" s="76">
        <v>3.3</v>
      </c>
      <c r="L782" s="76">
        <v>0.5</v>
      </c>
      <c r="M782" s="76">
        <v>0.3</v>
      </c>
      <c r="N782" s="76">
        <v>3.6</v>
      </c>
      <c r="O782" s="76">
        <v>14.7</v>
      </c>
    </row>
    <row r="783" spans="1:15" x14ac:dyDescent="0.2">
      <c r="A783" s="4">
        <v>628</v>
      </c>
      <c r="B783" s="4">
        <v>200</v>
      </c>
      <c r="C783" s="5" t="s">
        <v>53</v>
      </c>
      <c r="D783" s="6">
        <v>0.3</v>
      </c>
      <c r="E783" s="6">
        <v>0.1</v>
      </c>
      <c r="F783" s="6">
        <v>15.2</v>
      </c>
      <c r="G783" s="6">
        <v>61</v>
      </c>
      <c r="H783" s="6">
        <v>17</v>
      </c>
      <c r="I783" s="6">
        <v>7</v>
      </c>
      <c r="J783" s="6">
        <v>32</v>
      </c>
      <c r="K783" s="6">
        <v>0.9</v>
      </c>
      <c r="L783" s="6">
        <v>0</v>
      </c>
      <c r="M783" s="6">
        <v>0.06</v>
      </c>
      <c r="N783" s="1">
        <v>0.48</v>
      </c>
      <c r="O783" s="6">
        <v>0</v>
      </c>
    </row>
    <row r="784" spans="1:15" x14ac:dyDescent="0.2">
      <c r="A784" s="1"/>
      <c r="B784" s="1">
        <v>40</v>
      </c>
      <c r="C784" s="17" t="s">
        <v>26</v>
      </c>
      <c r="D784" s="1">
        <v>4.0999999999999996</v>
      </c>
      <c r="E784" s="1">
        <v>0.72</v>
      </c>
      <c r="F784" s="1">
        <v>27.8</v>
      </c>
      <c r="G784" s="14">
        <v>129</v>
      </c>
      <c r="H784" s="1">
        <v>18</v>
      </c>
      <c r="I784" s="1">
        <v>28</v>
      </c>
      <c r="J784" s="1">
        <v>74</v>
      </c>
      <c r="K784" s="1">
        <v>1.4</v>
      </c>
      <c r="L784" s="1">
        <v>0</v>
      </c>
      <c r="M784" s="1">
        <v>0.09</v>
      </c>
      <c r="N784" s="1">
        <v>0.72</v>
      </c>
      <c r="O784" s="1">
        <v>0</v>
      </c>
    </row>
    <row r="785" spans="1:15" x14ac:dyDescent="0.2">
      <c r="A785" s="4"/>
      <c r="B785" s="4">
        <v>50</v>
      </c>
      <c r="C785" s="5" t="s">
        <v>25</v>
      </c>
      <c r="D785" s="6">
        <v>3.8</v>
      </c>
      <c r="E785" s="6">
        <v>0.3</v>
      </c>
      <c r="F785" s="6">
        <v>25.5</v>
      </c>
      <c r="G785" s="6">
        <v>117</v>
      </c>
      <c r="H785" s="6">
        <v>10</v>
      </c>
      <c r="I785" s="6">
        <v>7</v>
      </c>
      <c r="J785" s="6">
        <v>32.5</v>
      </c>
      <c r="K785" s="6">
        <v>0.5</v>
      </c>
      <c r="L785" s="6">
        <v>0</v>
      </c>
      <c r="M785" s="6">
        <v>0.05</v>
      </c>
      <c r="N785" s="6">
        <v>0.47</v>
      </c>
      <c r="O785" s="6">
        <v>0</v>
      </c>
    </row>
    <row r="786" spans="1:15" x14ac:dyDescent="0.2">
      <c r="A786" s="4"/>
      <c r="B786" s="4"/>
      <c r="C786" s="5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x14ac:dyDescent="0.2">
      <c r="A787" s="4"/>
      <c r="B787" s="4"/>
      <c r="C787" s="5"/>
      <c r="D787" s="6"/>
      <c r="E787" s="6"/>
      <c r="F787" s="6"/>
      <c r="G787" s="6"/>
      <c r="H787" s="6"/>
      <c r="I787" s="6"/>
      <c r="J787" s="13"/>
      <c r="K787" s="13"/>
      <c r="L787" s="6"/>
      <c r="M787" s="6"/>
      <c r="N787" s="6"/>
      <c r="O787" s="6"/>
    </row>
    <row r="788" spans="1:15" x14ac:dyDescent="0.2">
      <c r="A788" s="2"/>
      <c r="B788" s="2"/>
      <c r="C788" s="8" t="s">
        <v>27</v>
      </c>
      <c r="D788" s="9">
        <f t="shared" ref="D788:O788" si="64">SUM(D781:D787)</f>
        <v>34.9</v>
      </c>
      <c r="E788" s="9">
        <f t="shared" si="64"/>
        <v>30.62</v>
      </c>
      <c r="F788" s="9">
        <f t="shared" si="64"/>
        <v>108.5</v>
      </c>
      <c r="G788" s="9">
        <f t="shared" si="64"/>
        <v>841.9</v>
      </c>
      <c r="H788" s="9">
        <f t="shared" si="64"/>
        <v>131.4</v>
      </c>
      <c r="I788" s="9">
        <f t="shared" si="64"/>
        <v>125</v>
      </c>
      <c r="J788" s="9">
        <f t="shared" si="64"/>
        <v>204.4</v>
      </c>
      <c r="K788" s="9">
        <f t="shared" si="64"/>
        <v>7</v>
      </c>
      <c r="L788" s="9">
        <f t="shared" si="64"/>
        <v>0.53</v>
      </c>
      <c r="M788" s="9">
        <f t="shared" si="64"/>
        <v>0.54</v>
      </c>
      <c r="N788" s="9">
        <f t="shared" si="64"/>
        <v>5.2799999999999994</v>
      </c>
      <c r="O788" s="9">
        <f t="shared" si="64"/>
        <v>43.5</v>
      </c>
    </row>
    <row r="789" spans="1:15" x14ac:dyDescent="0.2">
      <c r="A789" s="10"/>
      <c r="B789" s="10"/>
      <c r="C789" s="11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x14ac:dyDescent="0.2">
      <c r="A790" s="15"/>
      <c r="B790" s="15"/>
      <c r="C790" s="20" t="s">
        <v>119</v>
      </c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x14ac:dyDescent="0.2">
      <c r="A791" s="131" t="s">
        <v>5</v>
      </c>
      <c r="B791" s="131" t="s">
        <v>6</v>
      </c>
      <c r="C791" s="131" t="s">
        <v>7</v>
      </c>
      <c r="D791" s="131" t="s">
        <v>8</v>
      </c>
      <c r="E791" s="131" t="s">
        <v>9</v>
      </c>
      <c r="F791" s="131" t="s">
        <v>10</v>
      </c>
      <c r="G791" s="132" t="s">
        <v>11</v>
      </c>
      <c r="H791" s="131" t="s">
        <v>12</v>
      </c>
      <c r="I791" s="131"/>
      <c r="J791" s="131"/>
      <c r="K791" s="131"/>
      <c r="L791" s="131" t="s">
        <v>13</v>
      </c>
      <c r="M791" s="131"/>
      <c r="N791" s="131"/>
      <c r="O791" s="131"/>
    </row>
    <row r="792" spans="1:15" ht="37.5" customHeight="1" x14ac:dyDescent="0.2">
      <c r="A792" s="131"/>
      <c r="B792" s="131"/>
      <c r="C792" s="131"/>
      <c r="D792" s="131"/>
      <c r="E792" s="131"/>
      <c r="F792" s="131"/>
      <c r="G792" s="132"/>
      <c r="H792" s="1" t="s">
        <v>14</v>
      </c>
      <c r="I792" s="1" t="s">
        <v>15</v>
      </c>
      <c r="J792" s="1" t="s">
        <v>16</v>
      </c>
      <c r="K792" s="1" t="s">
        <v>17</v>
      </c>
      <c r="L792" s="1" t="s">
        <v>18</v>
      </c>
      <c r="M792" s="1" t="s">
        <v>19</v>
      </c>
      <c r="N792" s="1" t="s">
        <v>20</v>
      </c>
      <c r="O792" s="1" t="s">
        <v>21</v>
      </c>
    </row>
    <row r="793" spans="1:15" x14ac:dyDescent="0.2">
      <c r="A793" s="1"/>
      <c r="B793" s="4">
        <v>200</v>
      </c>
      <c r="C793" s="17" t="s">
        <v>39</v>
      </c>
      <c r="D793" s="6">
        <v>6</v>
      </c>
      <c r="E793" s="6">
        <v>12</v>
      </c>
      <c r="F793" s="6">
        <v>8.3000000000000007</v>
      </c>
      <c r="G793" s="6">
        <v>171</v>
      </c>
      <c r="H793" s="6">
        <v>248</v>
      </c>
      <c r="I793" s="6">
        <v>28</v>
      </c>
      <c r="J793" s="6">
        <v>184</v>
      </c>
      <c r="K793" s="6">
        <v>0.2</v>
      </c>
      <c r="L793" s="6">
        <v>0.03</v>
      </c>
      <c r="M793" s="6">
        <v>0.04</v>
      </c>
      <c r="N793" s="6">
        <v>0.3</v>
      </c>
      <c r="O793" s="6">
        <v>0.7</v>
      </c>
    </row>
    <row r="794" spans="1:15" x14ac:dyDescent="0.2">
      <c r="A794" s="4"/>
      <c r="B794" s="26">
        <v>50</v>
      </c>
      <c r="C794" s="5" t="s">
        <v>139</v>
      </c>
      <c r="D794" s="6">
        <v>2.2799999999999998</v>
      </c>
      <c r="E794" s="6">
        <v>0.18</v>
      </c>
      <c r="F794" s="6">
        <v>15.3</v>
      </c>
      <c r="G794" s="6">
        <v>70</v>
      </c>
      <c r="H794" s="6">
        <v>6</v>
      </c>
      <c r="I794" s="6">
        <v>4.2</v>
      </c>
      <c r="J794" s="13">
        <v>19.5</v>
      </c>
      <c r="K794" s="13">
        <v>0.3</v>
      </c>
      <c r="L794" s="6">
        <v>0</v>
      </c>
      <c r="M794" s="6">
        <v>0.03</v>
      </c>
      <c r="N794" s="6">
        <v>0.28000000000000003</v>
      </c>
      <c r="O794" s="6">
        <v>0</v>
      </c>
    </row>
    <row r="795" spans="1:15" x14ac:dyDescent="0.2">
      <c r="A795" s="4"/>
      <c r="B795" s="4"/>
      <c r="C795" s="5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x14ac:dyDescent="0.2">
      <c r="A796" s="2"/>
      <c r="B796" s="16"/>
      <c r="C796" s="8" t="s">
        <v>27</v>
      </c>
      <c r="D796" s="9">
        <f>SUM(D793:D794)</f>
        <v>8.2799999999999994</v>
      </c>
      <c r="E796" s="9">
        <f>SUM(E793:E794)</f>
        <v>12.18</v>
      </c>
      <c r="F796" s="9">
        <f>SUM(F793:F794)</f>
        <v>23.6</v>
      </c>
      <c r="G796" s="9">
        <f>SUM(G793:G794)</f>
        <v>241</v>
      </c>
      <c r="H796" s="9">
        <f>SUM(H793:H794)</f>
        <v>254</v>
      </c>
      <c r="I796" s="9">
        <f t="shared" ref="I796:O796" si="65">SUM(I792:I794)</f>
        <v>32.200000000000003</v>
      </c>
      <c r="J796" s="9">
        <f t="shared" si="65"/>
        <v>203.5</v>
      </c>
      <c r="K796" s="9">
        <f t="shared" si="65"/>
        <v>0.5</v>
      </c>
      <c r="L796" s="9">
        <f t="shared" si="65"/>
        <v>0.03</v>
      </c>
      <c r="M796" s="9">
        <f t="shared" si="65"/>
        <v>7.0000000000000007E-2</v>
      </c>
      <c r="N796" s="9">
        <f t="shared" si="65"/>
        <v>0.58000000000000007</v>
      </c>
      <c r="O796" s="9">
        <f t="shared" si="65"/>
        <v>0.7</v>
      </c>
    </row>
    <row r="797" spans="1:15" x14ac:dyDescent="0.2">
      <c r="A797" s="4"/>
      <c r="B797" s="4"/>
      <c r="C797" s="5" t="s">
        <v>79</v>
      </c>
      <c r="D797" s="9">
        <v>115.9</v>
      </c>
      <c r="E797" s="9">
        <v>100.1</v>
      </c>
      <c r="F797" s="9">
        <v>518</v>
      </c>
      <c r="G797" s="9">
        <v>3334</v>
      </c>
      <c r="H797" s="152">
        <v>1168</v>
      </c>
      <c r="I797" s="9">
        <v>410.8</v>
      </c>
      <c r="J797" s="9">
        <v>2002.2</v>
      </c>
      <c r="K797" s="9">
        <v>44.02</v>
      </c>
      <c r="L797" s="9">
        <v>60.71</v>
      </c>
      <c r="M797" s="9">
        <v>1.24</v>
      </c>
      <c r="N797" s="9">
        <v>18.2</v>
      </c>
      <c r="O797" s="152">
        <v>202</v>
      </c>
    </row>
    <row r="798" spans="1:15" x14ac:dyDescent="0.2">
      <c r="A798" s="50"/>
      <c r="B798" s="50"/>
      <c r="C798" s="51"/>
      <c r="D798" s="52"/>
      <c r="E798" s="52"/>
      <c r="F798" s="52"/>
      <c r="G798" s="52"/>
      <c r="H798" s="153"/>
      <c r="I798" s="52"/>
      <c r="J798" s="52"/>
      <c r="K798" s="52"/>
      <c r="L798" s="52"/>
      <c r="M798" s="52"/>
      <c r="N798" s="52"/>
      <c r="O798" s="153"/>
    </row>
    <row r="799" spans="1:15" x14ac:dyDescent="0.2">
      <c r="A799" s="50"/>
      <c r="B799" s="50"/>
      <c r="C799" s="51"/>
      <c r="D799" s="52"/>
      <c r="E799" s="52"/>
      <c r="F799" s="52"/>
      <c r="G799" s="52"/>
      <c r="H799" s="153"/>
      <c r="I799" s="52"/>
      <c r="J799" s="52"/>
      <c r="K799" s="52"/>
      <c r="L799" s="52"/>
      <c r="M799" s="52"/>
      <c r="N799" s="52"/>
      <c r="O799" s="153"/>
    </row>
    <row r="802" spans="1:15" x14ac:dyDescent="0.2">
      <c r="A802" s="146" t="s">
        <v>129</v>
      </c>
      <c r="B802" s="143"/>
      <c r="C802" s="14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x14ac:dyDescent="0.2">
      <c r="A803" s="143" t="s">
        <v>97</v>
      </c>
      <c r="B803" s="143"/>
      <c r="C803" s="14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x14ac:dyDescent="0.2">
      <c r="A804" s="143"/>
      <c r="B804" s="143"/>
      <c r="C804" s="14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x14ac:dyDescent="0.2">
      <c r="A805" s="3"/>
      <c r="B805" s="3"/>
      <c r="C805" s="3" t="s">
        <v>115</v>
      </c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x14ac:dyDescent="0.2">
      <c r="A806" s="131" t="s">
        <v>5</v>
      </c>
      <c r="B806" s="131" t="s">
        <v>6</v>
      </c>
      <c r="C806" s="131" t="s">
        <v>7</v>
      </c>
      <c r="D806" s="131" t="s">
        <v>8</v>
      </c>
      <c r="E806" s="131" t="s">
        <v>9</v>
      </c>
      <c r="F806" s="131" t="s">
        <v>10</v>
      </c>
      <c r="G806" s="132" t="s">
        <v>11</v>
      </c>
      <c r="H806" s="131" t="s">
        <v>12</v>
      </c>
      <c r="I806" s="131"/>
      <c r="J806" s="131"/>
      <c r="K806" s="131"/>
      <c r="L806" s="131" t="s">
        <v>13</v>
      </c>
      <c r="M806" s="131"/>
      <c r="N806" s="131"/>
      <c r="O806" s="131"/>
    </row>
    <row r="807" spans="1:15" x14ac:dyDescent="0.2">
      <c r="A807" s="131"/>
      <c r="B807" s="131"/>
      <c r="C807" s="131"/>
      <c r="D807" s="131"/>
      <c r="E807" s="131"/>
      <c r="F807" s="131"/>
      <c r="G807" s="132"/>
      <c r="H807" s="54" t="s">
        <v>14</v>
      </c>
      <c r="I807" s="54" t="s">
        <v>15</v>
      </c>
      <c r="J807" s="54" t="s">
        <v>16</v>
      </c>
      <c r="K807" s="54" t="s">
        <v>17</v>
      </c>
      <c r="L807" s="54" t="s">
        <v>18</v>
      </c>
      <c r="M807" s="54" t="s">
        <v>19</v>
      </c>
      <c r="N807" s="54" t="s">
        <v>20</v>
      </c>
      <c r="O807" s="54" t="s">
        <v>21</v>
      </c>
    </row>
    <row r="808" spans="1:15" ht="25.5" x14ac:dyDescent="0.2">
      <c r="A808" s="121">
        <v>161</v>
      </c>
      <c r="B808" s="121">
        <v>200</v>
      </c>
      <c r="C808" s="17" t="s">
        <v>183</v>
      </c>
      <c r="D808" s="121">
        <v>6.3</v>
      </c>
      <c r="E808" s="121">
        <v>6.3</v>
      </c>
      <c r="F808" s="121">
        <v>27.5</v>
      </c>
      <c r="G808" s="120">
        <v>191</v>
      </c>
      <c r="H808" s="121">
        <v>163</v>
      </c>
      <c r="I808" s="121">
        <v>21.3</v>
      </c>
      <c r="J808" s="121">
        <v>6.9</v>
      </c>
      <c r="K808" s="121">
        <v>0.47</v>
      </c>
      <c r="L808" s="121">
        <v>0.05</v>
      </c>
      <c r="M808" s="121">
        <v>0.06</v>
      </c>
      <c r="N808" s="121">
        <v>0.5</v>
      </c>
      <c r="O808" s="121">
        <v>1.25</v>
      </c>
    </row>
    <row r="809" spans="1:15" x14ac:dyDescent="0.2">
      <c r="A809" s="4">
        <v>209</v>
      </c>
      <c r="B809" s="4" t="s">
        <v>88</v>
      </c>
      <c r="C809" s="5" t="s">
        <v>184</v>
      </c>
      <c r="D809" s="6">
        <v>5.0999999999999996</v>
      </c>
      <c r="E809" s="6">
        <v>4.5999999999999996</v>
      </c>
      <c r="F809" s="6">
        <v>0.3</v>
      </c>
      <c r="G809" s="6">
        <v>63</v>
      </c>
      <c r="H809" s="6">
        <v>22</v>
      </c>
      <c r="I809" s="6">
        <v>5</v>
      </c>
      <c r="J809" s="6">
        <v>77</v>
      </c>
      <c r="K809" s="6">
        <v>1</v>
      </c>
      <c r="L809" s="6">
        <v>0.1</v>
      </c>
      <c r="M809" s="6">
        <v>0.03</v>
      </c>
      <c r="N809" s="6">
        <v>0.08</v>
      </c>
      <c r="O809" s="121">
        <v>0</v>
      </c>
    </row>
    <row r="810" spans="1:15" x14ac:dyDescent="0.2">
      <c r="A810" s="88">
        <v>8</v>
      </c>
      <c r="B810" s="88">
        <v>60</v>
      </c>
      <c r="C810" s="89" t="s">
        <v>178</v>
      </c>
      <c r="D810" s="126">
        <v>6.6</v>
      </c>
      <c r="E810" s="126">
        <v>12.7</v>
      </c>
      <c r="F810" s="126">
        <v>10.6</v>
      </c>
      <c r="G810" s="126">
        <v>183.2</v>
      </c>
      <c r="H810" s="126">
        <v>12</v>
      </c>
      <c r="I810" s="126">
        <v>3.1</v>
      </c>
      <c r="J810" s="127">
        <v>14</v>
      </c>
      <c r="K810" s="127">
        <v>4.2</v>
      </c>
      <c r="L810" s="126">
        <v>4.0999999999999996</v>
      </c>
      <c r="M810" s="126">
        <v>5.0999999999999996</v>
      </c>
      <c r="N810" s="126">
        <v>11</v>
      </c>
      <c r="O810" s="126">
        <v>0.8</v>
      </c>
    </row>
    <row r="811" spans="1:15" x14ac:dyDescent="0.2">
      <c r="A811" s="4">
        <v>1024</v>
      </c>
      <c r="B811" s="54">
        <v>200</v>
      </c>
      <c r="C811" s="17" t="s">
        <v>44</v>
      </c>
      <c r="D811" s="54">
        <v>1.6</v>
      </c>
      <c r="E811" s="54">
        <v>2.1</v>
      </c>
      <c r="F811" s="54">
        <v>22.6</v>
      </c>
      <c r="G811" s="55">
        <v>112</v>
      </c>
      <c r="H811" s="54">
        <v>34</v>
      </c>
      <c r="I811" s="54">
        <v>0</v>
      </c>
      <c r="J811" s="54">
        <v>50</v>
      </c>
      <c r="K811" s="54">
        <v>0</v>
      </c>
      <c r="L811" s="54">
        <v>0</v>
      </c>
      <c r="M811" s="54">
        <v>0.02</v>
      </c>
      <c r="N811" s="54">
        <v>0.9</v>
      </c>
      <c r="O811" s="54">
        <v>0.4</v>
      </c>
    </row>
    <row r="812" spans="1:15" x14ac:dyDescent="0.2">
      <c r="A812" s="4"/>
      <c r="B812" s="4">
        <v>30</v>
      </c>
      <c r="C812" s="5" t="s">
        <v>26</v>
      </c>
      <c r="D812" s="6">
        <v>4.5999999999999996</v>
      </c>
      <c r="E812" s="6">
        <v>0.4</v>
      </c>
      <c r="F812" s="6">
        <v>30.6</v>
      </c>
      <c r="G812" s="6">
        <v>140</v>
      </c>
      <c r="H812" s="6">
        <v>12</v>
      </c>
      <c r="I812" s="6">
        <v>8.4</v>
      </c>
      <c r="J812" s="6">
        <v>39</v>
      </c>
      <c r="K812" s="6">
        <v>0.54</v>
      </c>
      <c r="L812" s="6">
        <v>0</v>
      </c>
      <c r="M812" s="6">
        <v>0.06</v>
      </c>
      <c r="N812" s="6">
        <v>0.56000000000000005</v>
      </c>
      <c r="O812" s="6">
        <v>0</v>
      </c>
    </row>
    <row r="813" spans="1:15" x14ac:dyDescent="0.2">
      <c r="A813" s="4"/>
      <c r="B813" s="4"/>
      <c r="C813" s="5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54"/>
    </row>
    <row r="814" spans="1:15" x14ac:dyDescent="0.2">
      <c r="A814" s="4"/>
      <c r="B814" s="4"/>
      <c r="C814" s="5"/>
      <c r="D814" s="6"/>
      <c r="E814" s="6"/>
      <c r="F814" s="6"/>
      <c r="G814" s="6"/>
      <c r="H814" s="6"/>
      <c r="I814" s="6"/>
      <c r="J814" s="13"/>
      <c r="K814" s="13"/>
      <c r="L814" s="6"/>
      <c r="M814" s="6"/>
      <c r="N814" s="6"/>
      <c r="O814" s="6"/>
    </row>
    <row r="815" spans="1:15" x14ac:dyDescent="0.2">
      <c r="A815" s="4"/>
      <c r="B815" s="4"/>
      <c r="C815" s="5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x14ac:dyDescent="0.2">
      <c r="A816" s="2"/>
      <c r="B816" s="2"/>
      <c r="C816" s="8" t="s">
        <v>27</v>
      </c>
      <c r="D816" s="9">
        <f t="shared" ref="D816:O816" si="66">SUM(D808:D814)</f>
        <v>24.200000000000003</v>
      </c>
      <c r="E816" s="9">
        <f t="shared" si="66"/>
        <v>26.099999999999998</v>
      </c>
      <c r="F816" s="9">
        <f t="shared" si="66"/>
        <v>91.6</v>
      </c>
      <c r="G816" s="9">
        <f t="shared" si="66"/>
        <v>689.2</v>
      </c>
      <c r="H816" s="9">
        <f t="shared" si="66"/>
        <v>243</v>
      </c>
      <c r="I816" s="9">
        <f t="shared" si="66"/>
        <v>37.800000000000004</v>
      </c>
      <c r="J816" s="9">
        <f t="shared" si="66"/>
        <v>186.9</v>
      </c>
      <c r="K816" s="9">
        <f t="shared" si="66"/>
        <v>6.21</v>
      </c>
      <c r="L816" s="9">
        <f t="shared" si="66"/>
        <v>4.25</v>
      </c>
      <c r="M816" s="9">
        <f t="shared" si="66"/>
        <v>5.2699999999999987</v>
      </c>
      <c r="N816" s="9">
        <f t="shared" si="66"/>
        <v>13.040000000000001</v>
      </c>
      <c r="O816" s="9">
        <f t="shared" si="66"/>
        <v>2.4499999999999997</v>
      </c>
    </row>
    <row r="817" spans="1:15" x14ac:dyDescent="0.2">
      <c r="A817" s="10"/>
      <c r="B817" s="10"/>
      <c r="C817" s="11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x14ac:dyDescent="0.2">
      <c r="A818" s="10"/>
      <c r="B818" s="10"/>
      <c r="C818" s="11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x14ac:dyDescent="0.2">
      <c r="C819" t="s">
        <v>106</v>
      </c>
    </row>
    <row r="820" spans="1:15" x14ac:dyDescent="0.2">
      <c r="A820" s="131" t="s">
        <v>5</v>
      </c>
      <c r="B820" s="131" t="s">
        <v>6</v>
      </c>
      <c r="C820" s="131" t="s">
        <v>7</v>
      </c>
      <c r="D820" s="131" t="s">
        <v>8</v>
      </c>
      <c r="E820" s="131" t="s">
        <v>9</v>
      </c>
      <c r="F820" s="131" t="s">
        <v>10</v>
      </c>
      <c r="G820" s="132" t="s">
        <v>11</v>
      </c>
      <c r="H820" s="131" t="s">
        <v>12</v>
      </c>
      <c r="I820" s="131"/>
      <c r="J820" s="131"/>
      <c r="K820" s="131"/>
      <c r="L820" s="131" t="s">
        <v>13</v>
      </c>
      <c r="M820" s="131"/>
      <c r="N820" s="131"/>
      <c r="O820" s="131"/>
    </row>
    <row r="821" spans="1:15" ht="39.75" customHeight="1" x14ac:dyDescent="0.2">
      <c r="A821" s="131"/>
      <c r="B821" s="131"/>
      <c r="C821" s="131"/>
      <c r="D821" s="131"/>
      <c r="E821" s="131"/>
      <c r="F821" s="131"/>
      <c r="G821" s="132"/>
      <c r="H821" s="54" t="s">
        <v>14</v>
      </c>
      <c r="I821" s="54" t="s">
        <v>15</v>
      </c>
      <c r="J821" s="54" t="s">
        <v>16</v>
      </c>
      <c r="K821" s="54" t="s">
        <v>17</v>
      </c>
      <c r="L821" s="54" t="s">
        <v>18</v>
      </c>
      <c r="M821" s="54" t="s">
        <v>19</v>
      </c>
      <c r="N821" s="54" t="s">
        <v>20</v>
      </c>
      <c r="O821" s="54" t="s">
        <v>21</v>
      </c>
    </row>
    <row r="822" spans="1:15" x14ac:dyDescent="0.2">
      <c r="A822" s="81"/>
      <c r="B822" s="81">
        <v>80</v>
      </c>
      <c r="C822" s="17" t="s">
        <v>121</v>
      </c>
      <c r="D822" s="81">
        <v>3.2</v>
      </c>
      <c r="E822" s="81">
        <v>8.8000000000000007</v>
      </c>
      <c r="F822" s="81">
        <v>16.7</v>
      </c>
      <c r="G822" s="82">
        <v>158</v>
      </c>
      <c r="H822" s="81">
        <v>38.299999999999997</v>
      </c>
      <c r="I822" s="81">
        <v>18.3</v>
      </c>
      <c r="J822" s="81">
        <v>58.3</v>
      </c>
      <c r="K822" s="81">
        <v>6.2</v>
      </c>
      <c r="L822" s="81">
        <v>0</v>
      </c>
      <c r="M822" s="81">
        <v>0.02</v>
      </c>
      <c r="N822" s="81">
        <v>0.17</v>
      </c>
      <c r="O822" s="81">
        <v>6.4</v>
      </c>
    </row>
    <row r="823" spans="1:15" ht="25.5" x14ac:dyDescent="0.2">
      <c r="A823" s="81" t="s">
        <v>175</v>
      </c>
      <c r="B823" s="81" t="s">
        <v>57</v>
      </c>
      <c r="C823" s="101" t="s">
        <v>157</v>
      </c>
      <c r="D823" s="99">
        <v>3.21</v>
      </c>
      <c r="E823" s="99">
        <v>9.2100000000000009</v>
      </c>
      <c r="F823" s="99">
        <v>11.53</v>
      </c>
      <c r="G823" s="98">
        <v>125</v>
      </c>
      <c r="H823" s="99">
        <v>68.400000000000006</v>
      </c>
      <c r="I823" s="99">
        <v>32.4</v>
      </c>
      <c r="J823" s="99">
        <v>230.4</v>
      </c>
      <c r="K823" s="99">
        <v>0.96</v>
      </c>
      <c r="L823" s="99">
        <v>0</v>
      </c>
      <c r="M823" s="99">
        <v>7.0000000000000007E-2</v>
      </c>
      <c r="N823" s="99">
        <v>1.08</v>
      </c>
      <c r="O823" s="99">
        <v>25.9</v>
      </c>
    </row>
    <row r="824" spans="1:15" x14ac:dyDescent="0.2">
      <c r="A824" s="99">
        <v>390</v>
      </c>
      <c r="B824" s="99" t="s">
        <v>160</v>
      </c>
      <c r="C824" s="101" t="s">
        <v>140</v>
      </c>
      <c r="D824" s="99">
        <v>16.8</v>
      </c>
      <c r="E824" s="99">
        <v>14.9</v>
      </c>
      <c r="F824" s="99">
        <v>6.2</v>
      </c>
      <c r="G824" s="98">
        <v>235</v>
      </c>
      <c r="H824" s="99">
        <v>24.4</v>
      </c>
      <c r="I824" s="99">
        <v>17</v>
      </c>
      <c r="J824" s="99">
        <v>138</v>
      </c>
      <c r="K824" s="99">
        <v>1.37</v>
      </c>
      <c r="L824" s="99">
        <v>0</v>
      </c>
      <c r="M824" s="99">
        <v>7.0000000000000007E-2</v>
      </c>
      <c r="N824" s="99">
        <v>2.9</v>
      </c>
      <c r="O824" s="99">
        <v>1</v>
      </c>
    </row>
    <row r="825" spans="1:15" x14ac:dyDescent="0.2">
      <c r="A825" s="99">
        <v>273</v>
      </c>
      <c r="B825" s="99">
        <v>200</v>
      </c>
      <c r="C825" s="17" t="s">
        <v>52</v>
      </c>
      <c r="D825" s="99">
        <v>5.9</v>
      </c>
      <c r="E825" s="99">
        <v>5.33</v>
      </c>
      <c r="F825" s="99">
        <v>34.4</v>
      </c>
      <c r="G825" s="98">
        <v>213</v>
      </c>
      <c r="H825" s="99">
        <v>0.6</v>
      </c>
      <c r="I825" s="99">
        <v>10</v>
      </c>
      <c r="J825" s="99">
        <v>40</v>
      </c>
      <c r="K825" s="99">
        <v>1</v>
      </c>
      <c r="L825" s="99">
        <v>0</v>
      </c>
      <c r="M825" s="99">
        <v>7.0000000000000007E-2</v>
      </c>
      <c r="N825" s="99">
        <v>0.6</v>
      </c>
      <c r="O825" s="99">
        <v>0.6</v>
      </c>
    </row>
    <row r="826" spans="1:15" x14ac:dyDescent="0.2">
      <c r="A826" s="114">
        <v>585</v>
      </c>
      <c r="B826" s="114">
        <v>200</v>
      </c>
      <c r="C826" s="17" t="s">
        <v>59</v>
      </c>
      <c r="D826" s="114">
        <v>0.2</v>
      </c>
      <c r="E826" s="114">
        <v>0</v>
      </c>
      <c r="F826" s="114">
        <v>28</v>
      </c>
      <c r="G826" s="115">
        <v>112</v>
      </c>
      <c r="H826" s="114">
        <v>14</v>
      </c>
      <c r="I826" s="114">
        <v>4</v>
      </c>
      <c r="J826" s="114">
        <v>4</v>
      </c>
      <c r="K826" s="114">
        <v>1</v>
      </c>
      <c r="L826" s="114">
        <v>0</v>
      </c>
      <c r="M826" s="114">
        <v>0.02</v>
      </c>
      <c r="N826" s="114">
        <v>0.1</v>
      </c>
      <c r="O826" s="114">
        <v>8</v>
      </c>
    </row>
    <row r="827" spans="1:15" x14ac:dyDescent="0.2">
      <c r="A827" s="54"/>
      <c r="B827" s="4">
        <v>40</v>
      </c>
      <c r="C827" s="5" t="s">
        <v>26</v>
      </c>
      <c r="D827" s="6">
        <v>5.5</v>
      </c>
      <c r="E827" s="6">
        <v>0.96</v>
      </c>
      <c r="F827" s="6">
        <v>37.1</v>
      </c>
      <c r="G827" s="6">
        <v>172</v>
      </c>
      <c r="H827" s="6">
        <v>24</v>
      </c>
      <c r="I827" s="6">
        <v>37.299999999999997</v>
      </c>
      <c r="J827" s="13">
        <v>98.7</v>
      </c>
      <c r="K827" s="13">
        <v>1.9</v>
      </c>
      <c r="L827" s="6">
        <v>0</v>
      </c>
      <c r="M827" s="6">
        <v>0.12</v>
      </c>
      <c r="N827" s="6">
        <v>0.96</v>
      </c>
      <c r="O827" s="6">
        <v>0</v>
      </c>
    </row>
    <row r="828" spans="1:15" x14ac:dyDescent="0.2">
      <c r="A828" s="4"/>
      <c r="B828" s="4">
        <v>50</v>
      </c>
      <c r="C828" s="5" t="s">
        <v>25</v>
      </c>
      <c r="D828" s="6">
        <v>4.5999999999999996</v>
      </c>
      <c r="E828" s="6">
        <v>0.4</v>
      </c>
      <c r="F828" s="6">
        <v>30.6</v>
      </c>
      <c r="G828" s="6">
        <v>140</v>
      </c>
      <c r="H828" s="6">
        <v>12</v>
      </c>
      <c r="I828" s="6">
        <v>8.4</v>
      </c>
      <c r="J828" s="13">
        <v>39</v>
      </c>
      <c r="K828" s="13">
        <v>0.54</v>
      </c>
      <c r="L828" s="6">
        <v>0</v>
      </c>
      <c r="M828" s="6">
        <v>0.06</v>
      </c>
      <c r="N828" s="54">
        <v>0.3</v>
      </c>
      <c r="O828" s="6">
        <v>0</v>
      </c>
    </row>
    <row r="829" spans="1:15" x14ac:dyDescent="0.2">
      <c r="A829" s="4"/>
      <c r="B829" s="4"/>
      <c r="C829" s="5"/>
      <c r="D829" s="6"/>
      <c r="E829" s="6"/>
      <c r="F829" s="6"/>
      <c r="G829" s="6"/>
      <c r="H829" s="6"/>
      <c r="I829" s="6"/>
      <c r="J829" s="13"/>
      <c r="K829" s="13"/>
      <c r="L829" s="6"/>
      <c r="M829" s="6"/>
      <c r="N829" s="54"/>
      <c r="O829" s="6"/>
    </row>
    <row r="830" spans="1:15" x14ac:dyDescent="0.2">
      <c r="A830" s="4"/>
      <c r="B830" s="4"/>
      <c r="C830" s="5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x14ac:dyDescent="0.2">
      <c r="A831" s="2"/>
      <c r="B831" s="2"/>
      <c r="C831" s="8" t="s">
        <v>27</v>
      </c>
      <c r="D831" s="9">
        <f t="shared" ref="D831:N831" si="67">SUM(D822:D829)</f>
        <v>39.410000000000004</v>
      </c>
      <c r="E831" s="9">
        <f t="shared" si="67"/>
        <v>39.6</v>
      </c>
      <c r="F831" s="9">
        <f t="shared" si="67"/>
        <v>164.53</v>
      </c>
      <c r="G831" s="9">
        <f t="shared" si="67"/>
        <v>1155</v>
      </c>
      <c r="H831" s="9">
        <f t="shared" si="67"/>
        <v>181.7</v>
      </c>
      <c r="I831" s="9">
        <f t="shared" si="67"/>
        <v>127.4</v>
      </c>
      <c r="J831" s="9">
        <f t="shared" si="67"/>
        <v>608.4</v>
      </c>
      <c r="K831" s="9">
        <f t="shared" si="67"/>
        <v>12.970000000000002</v>
      </c>
      <c r="L831" s="9">
        <f t="shared" si="67"/>
        <v>0</v>
      </c>
      <c r="M831" s="9">
        <f t="shared" si="67"/>
        <v>0.43000000000000005</v>
      </c>
      <c r="N831" s="9">
        <f t="shared" si="67"/>
        <v>6.1099999999999994</v>
      </c>
      <c r="O831" s="9">
        <f>SUM(O822:O829)</f>
        <v>41.9</v>
      </c>
    </row>
    <row r="832" spans="1:15" x14ac:dyDescent="0.2">
      <c r="A832" s="10"/>
      <c r="B832" s="10"/>
      <c r="C832" s="11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x14ac:dyDescent="0.2">
      <c r="A833" s="56"/>
      <c r="B833" s="56"/>
      <c r="C833" s="18" t="s">
        <v>117</v>
      </c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x14ac:dyDescent="0.2">
      <c r="A834" s="131" t="s">
        <v>5</v>
      </c>
      <c r="B834" s="131" t="s">
        <v>6</v>
      </c>
      <c r="C834" s="131" t="s">
        <v>7</v>
      </c>
      <c r="D834" s="131" t="s">
        <v>8</v>
      </c>
      <c r="E834" s="131" t="s">
        <v>9</v>
      </c>
      <c r="F834" s="131" t="s">
        <v>10</v>
      </c>
      <c r="G834" s="132" t="s">
        <v>11</v>
      </c>
      <c r="H834" s="131" t="s">
        <v>12</v>
      </c>
      <c r="I834" s="131"/>
      <c r="J834" s="131"/>
      <c r="K834" s="131"/>
      <c r="L834" s="131" t="s">
        <v>13</v>
      </c>
      <c r="M834" s="131"/>
      <c r="N834" s="131"/>
      <c r="O834" s="131"/>
    </row>
    <row r="835" spans="1:15" ht="40.5" customHeight="1" x14ac:dyDescent="0.2">
      <c r="A835" s="131"/>
      <c r="B835" s="131"/>
      <c r="C835" s="131"/>
      <c r="D835" s="131"/>
      <c r="E835" s="131"/>
      <c r="F835" s="131"/>
      <c r="G835" s="132"/>
      <c r="H835" s="54" t="s">
        <v>14</v>
      </c>
      <c r="I835" s="54" t="s">
        <v>15</v>
      </c>
      <c r="J835" s="54" t="s">
        <v>16</v>
      </c>
      <c r="K835" s="54" t="s">
        <v>17</v>
      </c>
      <c r="L835" s="54" t="s">
        <v>18</v>
      </c>
      <c r="M835" s="54" t="s">
        <v>19</v>
      </c>
      <c r="N835" s="54" t="s">
        <v>20</v>
      </c>
      <c r="O835" s="54" t="s">
        <v>21</v>
      </c>
    </row>
    <row r="836" spans="1:15" x14ac:dyDescent="0.2">
      <c r="A836" s="4"/>
      <c r="B836" s="4">
        <v>200</v>
      </c>
      <c r="C836" s="17" t="s">
        <v>34</v>
      </c>
      <c r="D836" s="54">
        <v>0.6</v>
      </c>
      <c r="E836" s="54">
        <v>0</v>
      </c>
      <c r="F836" s="54">
        <v>37.299999999999997</v>
      </c>
      <c r="G836" s="55">
        <v>120</v>
      </c>
      <c r="H836" s="54">
        <v>3</v>
      </c>
      <c r="I836" s="54">
        <v>0</v>
      </c>
      <c r="J836" s="54">
        <v>36</v>
      </c>
      <c r="K836" s="54">
        <v>0.4</v>
      </c>
      <c r="L836" s="54">
        <v>0</v>
      </c>
      <c r="M836" s="54">
        <v>0.04</v>
      </c>
      <c r="N836" s="54">
        <v>0</v>
      </c>
      <c r="O836" s="54">
        <v>0</v>
      </c>
    </row>
    <row r="837" spans="1:15" x14ac:dyDescent="0.2">
      <c r="A837" s="117"/>
      <c r="B837" s="26">
        <v>50</v>
      </c>
      <c r="C837" s="5" t="s">
        <v>139</v>
      </c>
      <c r="D837" s="6">
        <v>2.2799999999999998</v>
      </c>
      <c r="E837" s="6">
        <v>0.18</v>
      </c>
      <c r="F837" s="6">
        <v>15.3</v>
      </c>
      <c r="G837" s="6">
        <v>70</v>
      </c>
      <c r="H837" s="6">
        <v>6</v>
      </c>
      <c r="I837" s="6">
        <v>4.2</v>
      </c>
      <c r="J837" s="13">
        <v>19.5</v>
      </c>
      <c r="K837" s="13">
        <v>0.3</v>
      </c>
      <c r="L837" s="6">
        <v>0</v>
      </c>
      <c r="M837" s="6">
        <v>0.03</v>
      </c>
      <c r="N837" s="6">
        <v>0.28000000000000003</v>
      </c>
      <c r="O837" s="6">
        <v>0</v>
      </c>
    </row>
    <row r="838" spans="1:15" x14ac:dyDescent="0.2">
      <c r="A838" s="4"/>
      <c r="B838" s="4"/>
      <c r="C838" s="8" t="s">
        <v>31</v>
      </c>
      <c r="D838" s="9">
        <f t="shared" ref="D838:O838" si="68">SUM(D836:D837)</f>
        <v>2.88</v>
      </c>
      <c r="E838" s="9">
        <f t="shared" si="68"/>
        <v>0.18</v>
      </c>
      <c r="F838" s="9">
        <f t="shared" si="68"/>
        <v>52.599999999999994</v>
      </c>
      <c r="G838" s="9">
        <f t="shared" si="68"/>
        <v>190</v>
      </c>
      <c r="H838" s="9">
        <f t="shared" si="68"/>
        <v>9</v>
      </c>
      <c r="I838" s="9">
        <f t="shared" si="68"/>
        <v>4.2</v>
      </c>
      <c r="J838" s="9">
        <f t="shared" si="68"/>
        <v>55.5</v>
      </c>
      <c r="K838" s="9">
        <f t="shared" si="68"/>
        <v>0.7</v>
      </c>
      <c r="L838" s="9">
        <f t="shared" si="68"/>
        <v>0</v>
      </c>
      <c r="M838" s="9">
        <f t="shared" si="68"/>
        <v>7.0000000000000007E-2</v>
      </c>
      <c r="N838" s="9">
        <f t="shared" si="68"/>
        <v>0.28000000000000003</v>
      </c>
      <c r="O838" s="9">
        <f t="shared" si="68"/>
        <v>0</v>
      </c>
    </row>
    <row r="840" spans="1:15" x14ac:dyDescent="0.2">
      <c r="C840" t="s">
        <v>108</v>
      </c>
    </row>
    <row r="841" spans="1:15" x14ac:dyDescent="0.2">
      <c r="A841" s="131" t="s">
        <v>5</v>
      </c>
      <c r="B841" s="131" t="s">
        <v>6</v>
      </c>
      <c r="C841" s="131" t="s">
        <v>7</v>
      </c>
      <c r="D841" s="131" t="s">
        <v>8</v>
      </c>
      <c r="E841" s="131" t="s">
        <v>9</v>
      </c>
      <c r="F841" s="131" t="s">
        <v>10</v>
      </c>
      <c r="G841" s="132" t="s">
        <v>11</v>
      </c>
      <c r="H841" s="131" t="s">
        <v>12</v>
      </c>
      <c r="I841" s="131"/>
      <c r="J841" s="131"/>
      <c r="K841" s="131"/>
      <c r="L841" s="131" t="s">
        <v>13</v>
      </c>
      <c r="M841" s="131"/>
      <c r="N841" s="131"/>
      <c r="O841" s="131"/>
    </row>
    <row r="842" spans="1:15" ht="38.25" customHeight="1" x14ac:dyDescent="0.2">
      <c r="A842" s="131"/>
      <c r="B842" s="131"/>
      <c r="C842" s="131"/>
      <c r="D842" s="131"/>
      <c r="E842" s="131"/>
      <c r="F842" s="131"/>
      <c r="G842" s="132"/>
      <c r="H842" s="54" t="s">
        <v>14</v>
      </c>
      <c r="I842" s="54" t="s">
        <v>15</v>
      </c>
      <c r="J842" s="54" t="s">
        <v>16</v>
      </c>
      <c r="K842" s="54" t="s">
        <v>17</v>
      </c>
      <c r="L842" s="54" t="s">
        <v>18</v>
      </c>
      <c r="M842" s="54" t="s">
        <v>19</v>
      </c>
      <c r="N842" s="54" t="s">
        <v>20</v>
      </c>
      <c r="O842" s="54" t="s">
        <v>21</v>
      </c>
    </row>
    <row r="843" spans="1:15" x14ac:dyDescent="0.2">
      <c r="A843" s="81">
        <v>24</v>
      </c>
      <c r="B843" s="81">
        <v>80</v>
      </c>
      <c r="C843" s="17" t="s">
        <v>133</v>
      </c>
      <c r="D843" s="81">
        <v>1</v>
      </c>
      <c r="E843" s="81">
        <v>6.1</v>
      </c>
      <c r="F843" s="81">
        <v>4.7</v>
      </c>
      <c r="G843" s="82">
        <v>78</v>
      </c>
      <c r="H843" s="81">
        <v>27</v>
      </c>
      <c r="I843" s="81">
        <v>16</v>
      </c>
      <c r="J843" s="81">
        <v>58.3</v>
      </c>
      <c r="K843" s="81">
        <v>0.7</v>
      </c>
      <c r="L843" s="81">
        <v>0</v>
      </c>
      <c r="M843" s="81">
        <v>0.02</v>
      </c>
      <c r="N843" s="81">
        <v>0.17</v>
      </c>
      <c r="O843" s="81">
        <v>9</v>
      </c>
    </row>
    <row r="844" spans="1:15" ht="25.5" x14ac:dyDescent="0.2">
      <c r="A844" s="99" t="s">
        <v>113</v>
      </c>
      <c r="B844" s="99">
        <v>120</v>
      </c>
      <c r="C844" s="17" t="s">
        <v>171</v>
      </c>
      <c r="D844" s="99">
        <v>20.399999999999999</v>
      </c>
      <c r="E844" s="99">
        <v>15.4</v>
      </c>
      <c r="F844" s="99">
        <v>0</v>
      </c>
      <c r="G844" s="98">
        <v>292</v>
      </c>
      <c r="H844" s="99">
        <v>30</v>
      </c>
      <c r="I844" s="99">
        <v>16.8</v>
      </c>
      <c r="J844" s="99">
        <v>140.4</v>
      </c>
      <c r="K844" s="99">
        <v>1.44</v>
      </c>
      <c r="L844" s="99">
        <v>0.04</v>
      </c>
      <c r="M844" s="99">
        <v>0.04</v>
      </c>
      <c r="N844" s="99">
        <v>5.52</v>
      </c>
      <c r="O844" s="99">
        <v>1.26</v>
      </c>
    </row>
    <row r="845" spans="1:15" ht="25.5" x14ac:dyDescent="0.2">
      <c r="A845" s="4">
        <v>127</v>
      </c>
      <c r="B845" s="4">
        <v>200</v>
      </c>
      <c r="C845" s="102" t="s">
        <v>150</v>
      </c>
      <c r="D845" s="6">
        <v>2</v>
      </c>
      <c r="E845" s="6">
        <v>4</v>
      </c>
      <c r="F845" s="6">
        <v>38</v>
      </c>
      <c r="G845" s="6">
        <v>234</v>
      </c>
      <c r="H845" s="6">
        <v>88.9</v>
      </c>
      <c r="I845" s="6">
        <v>36.1</v>
      </c>
      <c r="J845" s="6">
        <v>26.1</v>
      </c>
      <c r="K845" s="6">
        <v>3.06</v>
      </c>
      <c r="L845" s="121">
        <v>0.02</v>
      </c>
      <c r="M845" s="6">
        <v>0.04</v>
      </c>
      <c r="N845" s="6">
        <v>0.06</v>
      </c>
      <c r="O845" s="6">
        <v>0.01</v>
      </c>
    </row>
    <row r="846" spans="1:15" x14ac:dyDescent="0.2">
      <c r="A846" s="4">
        <v>628</v>
      </c>
      <c r="B846" s="4">
        <v>200</v>
      </c>
      <c r="C846" s="5" t="s">
        <v>53</v>
      </c>
      <c r="D846" s="6">
        <v>0.3</v>
      </c>
      <c r="E846" s="6">
        <v>0.1</v>
      </c>
      <c r="F846" s="6">
        <v>15.2</v>
      </c>
      <c r="G846" s="6">
        <v>61</v>
      </c>
      <c r="H846" s="6">
        <v>17</v>
      </c>
      <c r="I846" s="6">
        <v>7</v>
      </c>
      <c r="J846" s="6">
        <v>32</v>
      </c>
      <c r="K846" s="6">
        <v>0.9</v>
      </c>
      <c r="L846" s="6">
        <v>0</v>
      </c>
      <c r="M846" s="6">
        <v>0.06</v>
      </c>
      <c r="N846" s="54">
        <v>0.48</v>
      </c>
      <c r="O846" s="6">
        <v>0</v>
      </c>
    </row>
    <row r="847" spans="1:15" x14ac:dyDescent="0.2">
      <c r="A847" s="54"/>
      <c r="B847" s="54">
        <v>40</v>
      </c>
      <c r="C847" s="17" t="s">
        <v>26</v>
      </c>
      <c r="D847" s="54">
        <v>4.0999999999999996</v>
      </c>
      <c r="E847" s="54">
        <v>0.72</v>
      </c>
      <c r="F847" s="54">
        <v>27.8</v>
      </c>
      <c r="G847" s="55">
        <v>129</v>
      </c>
      <c r="H847" s="54">
        <v>18</v>
      </c>
      <c r="I847" s="54">
        <v>28</v>
      </c>
      <c r="J847" s="54">
        <v>74</v>
      </c>
      <c r="K847" s="54">
        <v>1.4</v>
      </c>
      <c r="L847" s="54">
        <v>0</v>
      </c>
      <c r="M847" s="54">
        <v>0.09</v>
      </c>
      <c r="N847" s="54">
        <v>0.72</v>
      </c>
      <c r="O847" s="54">
        <v>0</v>
      </c>
    </row>
    <row r="848" spans="1:15" x14ac:dyDescent="0.2">
      <c r="A848" s="4"/>
      <c r="B848" s="4">
        <v>50</v>
      </c>
      <c r="C848" s="5" t="s">
        <v>25</v>
      </c>
      <c r="D848" s="6">
        <v>3.8</v>
      </c>
      <c r="E848" s="6">
        <v>0.3</v>
      </c>
      <c r="F848" s="6">
        <v>25.5</v>
      </c>
      <c r="G848" s="6">
        <v>117</v>
      </c>
      <c r="H848" s="6">
        <v>10</v>
      </c>
      <c r="I848" s="6">
        <v>7</v>
      </c>
      <c r="J848" s="6">
        <v>32.5</v>
      </c>
      <c r="K848" s="6">
        <v>0.5</v>
      </c>
      <c r="L848" s="6">
        <v>0</v>
      </c>
      <c r="M848" s="6">
        <v>0.05</v>
      </c>
      <c r="N848" s="6">
        <v>0.47</v>
      </c>
      <c r="O848" s="6">
        <v>0</v>
      </c>
    </row>
    <row r="849" spans="1:15" x14ac:dyDescent="0.2">
      <c r="A849" s="4"/>
      <c r="B849" s="4"/>
      <c r="C849" s="5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x14ac:dyDescent="0.2">
      <c r="A850" s="4"/>
      <c r="B850" s="4"/>
      <c r="C850" s="5"/>
      <c r="D850" s="6"/>
      <c r="E850" s="6"/>
      <c r="F850" s="6"/>
      <c r="G850" s="6"/>
      <c r="H850" s="6"/>
      <c r="I850" s="6"/>
      <c r="J850" s="13"/>
      <c r="K850" s="13"/>
      <c r="L850" s="6"/>
      <c r="M850" s="6"/>
      <c r="N850" s="6"/>
      <c r="O850" s="6"/>
    </row>
    <row r="851" spans="1:15" x14ac:dyDescent="0.2">
      <c r="A851" s="2"/>
      <c r="B851" s="2"/>
      <c r="C851" s="8" t="s">
        <v>27</v>
      </c>
      <c r="D851" s="9">
        <f t="shared" ref="D851:O851" si="69">SUM(D843:D850)</f>
        <v>31.599999999999998</v>
      </c>
      <c r="E851" s="9">
        <f t="shared" si="69"/>
        <v>26.62</v>
      </c>
      <c r="F851" s="9">
        <f t="shared" si="69"/>
        <v>111.2</v>
      </c>
      <c r="G851" s="9">
        <f t="shared" si="69"/>
        <v>911</v>
      </c>
      <c r="H851" s="9">
        <f t="shared" si="69"/>
        <v>190.9</v>
      </c>
      <c r="I851" s="9">
        <f t="shared" si="69"/>
        <v>110.9</v>
      </c>
      <c r="J851" s="9">
        <f t="shared" si="69"/>
        <v>363.29999999999995</v>
      </c>
      <c r="K851" s="9">
        <f t="shared" si="69"/>
        <v>8</v>
      </c>
      <c r="L851" s="9">
        <f t="shared" si="69"/>
        <v>0.06</v>
      </c>
      <c r="M851" s="9">
        <f t="shared" si="69"/>
        <v>0.3</v>
      </c>
      <c r="N851" s="9">
        <f t="shared" si="69"/>
        <v>7.4199999999999982</v>
      </c>
      <c r="O851" s="9">
        <f t="shared" si="69"/>
        <v>10.27</v>
      </c>
    </row>
    <row r="852" spans="1:15" x14ac:dyDescent="0.2">
      <c r="A852" s="10"/>
      <c r="B852" s="10"/>
      <c r="C852" s="11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x14ac:dyDescent="0.2">
      <c r="A853" s="57"/>
      <c r="B853" s="57"/>
      <c r="C853" s="20" t="s">
        <v>119</v>
      </c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x14ac:dyDescent="0.2">
      <c r="A854" s="131" t="s">
        <v>5</v>
      </c>
      <c r="B854" s="131" t="s">
        <v>6</v>
      </c>
      <c r="C854" s="131" t="s">
        <v>7</v>
      </c>
      <c r="D854" s="131" t="s">
        <v>8</v>
      </c>
      <c r="E854" s="131" t="s">
        <v>9</v>
      </c>
      <c r="F854" s="131" t="s">
        <v>10</v>
      </c>
      <c r="G854" s="132" t="s">
        <v>11</v>
      </c>
      <c r="H854" s="131" t="s">
        <v>12</v>
      </c>
      <c r="I854" s="131"/>
      <c r="J854" s="131"/>
      <c r="K854" s="131"/>
      <c r="L854" s="131" t="s">
        <v>13</v>
      </c>
      <c r="M854" s="131"/>
      <c r="N854" s="131"/>
      <c r="O854" s="131"/>
    </row>
    <row r="855" spans="1:15" ht="41.25" customHeight="1" x14ac:dyDescent="0.2">
      <c r="A855" s="131"/>
      <c r="B855" s="131"/>
      <c r="C855" s="131"/>
      <c r="D855" s="131"/>
      <c r="E855" s="131"/>
      <c r="F855" s="131"/>
      <c r="G855" s="132"/>
      <c r="H855" s="54" t="s">
        <v>14</v>
      </c>
      <c r="I855" s="54" t="s">
        <v>15</v>
      </c>
      <c r="J855" s="54" t="s">
        <v>16</v>
      </c>
      <c r="K855" s="54" t="s">
        <v>17</v>
      </c>
      <c r="L855" s="54" t="s">
        <v>18</v>
      </c>
      <c r="M855" s="54" t="s">
        <v>19</v>
      </c>
      <c r="N855" s="54" t="s">
        <v>20</v>
      </c>
      <c r="O855" s="54" t="s">
        <v>21</v>
      </c>
    </row>
    <row r="856" spans="1:15" x14ac:dyDescent="0.2">
      <c r="A856" s="114">
        <v>588</v>
      </c>
      <c r="B856" s="114">
        <v>200</v>
      </c>
      <c r="C856" s="17" t="s">
        <v>30</v>
      </c>
      <c r="D856" s="114">
        <v>0.6</v>
      </c>
      <c r="E856" s="114">
        <v>0</v>
      </c>
      <c r="F856" s="114">
        <v>30.8</v>
      </c>
      <c r="G856" s="115">
        <v>130</v>
      </c>
      <c r="H856" s="114">
        <v>24</v>
      </c>
      <c r="I856" s="114">
        <v>16</v>
      </c>
      <c r="J856" s="114">
        <v>22</v>
      </c>
      <c r="K856" s="114">
        <v>0.8</v>
      </c>
      <c r="L856" s="114">
        <v>0.04</v>
      </c>
      <c r="M856" s="114">
        <v>0.3</v>
      </c>
      <c r="N856" s="114">
        <v>0</v>
      </c>
      <c r="O856" s="114">
        <v>0</v>
      </c>
    </row>
    <row r="857" spans="1:15" x14ac:dyDescent="0.2">
      <c r="A857" s="128">
        <v>371</v>
      </c>
      <c r="B857" s="129">
        <v>75</v>
      </c>
      <c r="C857" s="104" t="s">
        <v>194</v>
      </c>
      <c r="D857" s="6">
        <v>6.4</v>
      </c>
      <c r="E857" s="6">
        <v>6.8</v>
      </c>
      <c r="F857" s="6">
        <v>23</v>
      </c>
      <c r="G857" s="6">
        <v>180.1</v>
      </c>
      <c r="H857" s="6">
        <v>3.1</v>
      </c>
      <c r="I857" s="6">
        <v>2.4</v>
      </c>
      <c r="J857" s="13">
        <v>9.9</v>
      </c>
      <c r="K857" s="13">
        <v>6</v>
      </c>
      <c r="L857" s="6">
        <v>6.5</v>
      </c>
      <c r="M857" s="6">
        <v>4.3</v>
      </c>
      <c r="N857" s="6">
        <v>8.9</v>
      </c>
      <c r="O857" s="6">
        <v>0</v>
      </c>
    </row>
    <row r="858" spans="1:15" x14ac:dyDescent="0.2">
      <c r="A858" s="4"/>
      <c r="B858" s="4"/>
      <c r="C858" s="5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x14ac:dyDescent="0.2">
      <c r="A859" s="2"/>
      <c r="B859" s="16"/>
      <c r="C859" s="8" t="s">
        <v>27</v>
      </c>
      <c r="D859" s="9">
        <f>SUM(D856:D857)</f>
        <v>7</v>
      </c>
      <c r="E859" s="9">
        <f>SUM(E856:E857)</f>
        <v>6.8</v>
      </c>
      <c r="F859" s="9">
        <f>SUM(F856:F857)</f>
        <v>53.8</v>
      </c>
      <c r="G859" s="9">
        <f>SUM(G856:G857)</f>
        <v>310.10000000000002</v>
      </c>
      <c r="H859" s="9">
        <f>SUM(H856:H857)</f>
        <v>27.1</v>
      </c>
      <c r="I859" s="9">
        <f t="shared" ref="I859:O859" si="70">SUM(I855:I857)</f>
        <v>18.399999999999999</v>
      </c>
      <c r="J859" s="9">
        <f t="shared" si="70"/>
        <v>31.9</v>
      </c>
      <c r="K859" s="9">
        <f t="shared" si="70"/>
        <v>6.8</v>
      </c>
      <c r="L859" s="9">
        <f t="shared" si="70"/>
        <v>6.54</v>
      </c>
      <c r="M859" s="9">
        <f t="shared" si="70"/>
        <v>4.5999999999999996</v>
      </c>
      <c r="N859" s="9">
        <f t="shared" si="70"/>
        <v>8.9</v>
      </c>
      <c r="O859" s="9">
        <f t="shared" si="70"/>
        <v>0</v>
      </c>
    </row>
    <row r="860" spans="1:15" x14ac:dyDescent="0.2">
      <c r="A860" s="4"/>
      <c r="B860" s="4"/>
      <c r="C860" s="5" t="s">
        <v>79</v>
      </c>
      <c r="D860" s="9">
        <v>115.9</v>
      </c>
      <c r="E860" s="9">
        <v>100.1</v>
      </c>
      <c r="F860" s="9">
        <v>518</v>
      </c>
      <c r="G860" s="9">
        <v>3334</v>
      </c>
      <c r="H860" s="152">
        <v>1168</v>
      </c>
      <c r="I860" s="9">
        <v>410.8</v>
      </c>
      <c r="J860" s="9">
        <v>2002.2</v>
      </c>
      <c r="K860" s="9">
        <v>44.02</v>
      </c>
      <c r="L860" s="9">
        <v>60.71</v>
      </c>
      <c r="M860" s="9">
        <v>1.24</v>
      </c>
      <c r="N860" s="9">
        <v>18.2</v>
      </c>
      <c r="O860" s="152">
        <v>202</v>
      </c>
    </row>
    <row r="861" spans="1:15" x14ac:dyDescent="0.2">
      <c r="A861" s="50"/>
      <c r="B861" s="50"/>
      <c r="C861" s="51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</row>
    <row r="864" spans="1:15" x14ac:dyDescent="0.2">
      <c r="A864" s="143" t="s">
        <v>2</v>
      </c>
      <c r="B864" s="143"/>
      <c r="C864" s="143"/>
      <c r="D864" s="3"/>
      <c r="E864" s="3"/>
      <c r="F864" s="143"/>
      <c r="G864" s="143"/>
      <c r="H864" s="143"/>
      <c r="I864" s="143"/>
      <c r="J864" s="3"/>
      <c r="K864" s="3"/>
      <c r="L864" s="143"/>
      <c r="M864" s="143"/>
      <c r="N864" s="143"/>
      <c r="O864" s="143"/>
    </row>
    <row r="865" spans="1:15" x14ac:dyDescent="0.2">
      <c r="A865" s="144" t="s">
        <v>195</v>
      </c>
      <c r="B865" s="143"/>
      <c r="C865" s="14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x14ac:dyDescent="0.2">
      <c r="A866" s="125"/>
      <c r="B866" s="122"/>
      <c r="C866" s="12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x14ac:dyDescent="0.2">
      <c r="A867" s="107"/>
      <c r="B867" s="107"/>
      <c r="C867" s="18" t="s">
        <v>4</v>
      </c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x14ac:dyDescent="0.2">
      <c r="A868" s="131" t="s">
        <v>5</v>
      </c>
      <c r="B868" s="131" t="s">
        <v>6</v>
      </c>
      <c r="C868" s="131" t="s">
        <v>7</v>
      </c>
      <c r="D868" s="131" t="s">
        <v>8</v>
      </c>
      <c r="E868" s="131" t="s">
        <v>9</v>
      </c>
      <c r="F868" s="131" t="s">
        <v>10</v>
      </c>
      <c r="G868" s="132" t="s">
        <v>11</v>
      </c>
      <c r="H868" s="131" t="s">
        <v>12</v>
      </c>
      <c r="I868" s="131"/>
      <c r="J868" s="131"/>
      <c r="K868" s="131"/>
      <c r="L868" s="131" t="s">
        <v>13</v>
      </c>
      <c r="M868" s="131"/>
      <c r="N868" s="131"/>
      <c r="O868" s="131"/>
    </row>
    <row r="869" spans="1:15" ht="39" customHeight="1" x14ac:dyDescent="0.2">
      <c r="A869" s="131"/>
      <c r="B869" s="131"/>
      <c r="C869" s="131"/>
      <c r="D869" s="131"/>
      <c r="E869" s="131"/>
      <c r="F869" s="131"/>
      <c r="G869" s="132"/>
      <c r="H869" s="105" t="s">
        <v>14</v>
      </c>
      <c r="I869" s="105" t="s">
        <v>15</v>
      </c>
      <c r="J869" s="105" t="s">
        <v>16</v>
      </c>
      <c r="K869" s="105" t="s">
        <v>17</v>
      </c>
      <c r="L869" s="105" t="s">
        <v>18</v>
      </c>
      <c r="M869" s="105" t="s">
        <v>19</v>
      </c>
      <c r="N869" s="105" t="s">
        <v>20</v>
      </c>
      <c r="O869" s="105" t="s">
        <v>21</v>
      </c>
    </row>
    <row r="870" spans="1:15" ht="26.25" customHeight="1" x14ac:dyDescent="0.2">
      <c r="A870" s="121">
        <v>257</v>
      </c>
      <c r="B870" s="121">
        <v>200</v>
      </c>
      <c r="C870" s="17" t="s">
        <v>202</v>
      </c>
      <c r="D870" s="121">
        <v>8</v>
      </c>
      <c r="E870" s="121">
        <v>6.4</v>
      </c>
      <c r="F870" s="121">
        <v>30.8</v>
      </c>
      <c r="G870" s="120">
        <v>206</v>
      </c>
      <c r="H870" s="121">
        <v>188</v>
      </c>
      <c r="I870" s="121">
        <v>63.6</v>
      </c>
      <c r="J870" s="121">
        <v>239</v>
      </c>
      <c r="K870" s="121">
        <v>2.58</v>
      </c>
      <c r="L870" s="121">
        <v>0.04</v>
      </c>
      <c r="M870" s="121">
        <v>0.18</v>
      </c>
      <c r="N870" s="121">
        <v>0.46</v>
      </c>
      <c r="O870" s="121">
        <v>0.14000000000000001</v>
      </c>
    </row>
    <row r="871" spans="1:15" x14ac:dyDescent="0.2">
      <c r="A871" s="121">
        <v>284</v>
      </c>
      <c r="B871" s="100">
        <v>105</v>
      </c>
      <c r="C871" s="17" t="s">
        <v>127</v>
      </c>
      <c r="D871" s="121">
        <v>10.8</v>
      </c>
      <c r="E871" s="121">
        <v>12</v>
      </c>
      <c r="F871" s="121">
        <v>2.4</v>
      </c>
      <c r="G871" s="120">
        <v>163.4</v>
      </c>
      <c r="H871" s="121">
        <v>36.700000000000003</v>
      </c>
      <c r="I871" s="121">
        <v>13.8</v>
      </c>
      <c r="J871" s="121">
        <v>181.5</v>
      </c>
      <c r="K871" s="121">
        <v>2</v>
      </c>
      <c r="L871" s="121">
        <v>2.2999999999999998</v>
      </c>
      <c r="M871" s="121">
        <v>7.0000000000000007E-2</v>
      </c>
      <c r="N871" s="121">
        <v>3.1</v>
      </c>
      <c r="O871" s="121">
        <v>0</v>
      </c>
    </row>
    <row r="872" spans="1:15" ht="25.5" x14ac:dyDescent="0.2">
      <c r="A872" s="4">
        <v>643</v>
      </c>
      <c r="B872" s="4">
        <v>200</v>
      </c>
      <c r="C872" s="5" t="s">
        <v>24</v>
      </c>
      <c r="D872" s="6">
        <v>6</v>
      </c>
      <c r="E872" s="6">
        <v>6.3</v>
      </c>
      <c r="F872" s="6">
        <v>20.399999999999999</v>
      </c>
      <c r="G872" s="6">
        <v>156</v>
      </c>
      <c r="H872" s="6">
        <v>183</v>
      </c>
      <c r="I872" s="6">
        <v>23.3</v>
      </c>
      <c r="J872" s="6">
        <v>153.30000000000001</v>
      </c>
      <c r="K872" s="6">
        <v>0.39</v>
      </c>
      <c r="L872" s="6">
        <v>0.03</v>
      </c>
      <c r="M872" s="6">
        <v>0.06</v>
      </c>
      <c r="N872" s="6">
        <v>0.19</v>
      </c>
      <c r="O872" s="6">
        <v>1.6</v>
      </c>
    </row>
    <row r="873" spans="1:15" ht="12.75" customHeight="1" x14ac:dyDescent="0.2">
      <c r="A873" s="105">
        <v>14</v>
      </c>
      <c r="B873" s="105">
        <v>20</v>
      </c>
      <c r="C873" s="17" t="s">
        <v>23</v>
      </c>
      <c r="D873" s="105">
        <v>0.18</v>
      </c>
      <c r="E873" s="105">
        <v>14.6</v>
      </c>
      <c r="F873" s="105">
        <v>0.26</v>
      </c>
      <c r="G873" s="106">
        <v>132</v>
      </c>
      <c r="H873" s="105">
        <v>4.8</v>
      </c>
      <c r="I873" s="105">
        <v>0</v>
      </c>
      <c r="J873" s="105">
        <v>6</v>
      </c>
      <c r="K873" s="105">
        <v>0.02</v>
      </c>
      <c r="L873" s="105">
        <v>80</v>
      </c>
      <c r="M873" s="105">
        <v>0</v>
      </c>
      <c r="N873" s="105">
        <v>0.02</v>
      </c>
      <c r="O873" s="105">
        <v>0</v>
      </c>
    </row>
    <row r="874" spans="1:15" x14ac:dyDescent="0.2">
      <c r="A874" s="4"/>
      <c r="B874" s="88">
        <v>30</v>
      </c>
      <c r="C874" s="89" t="s">
        <v>26</v>
      </c>
      <c r="D874" s="6">
        <v>3.8</v>
      </c>
      <c r="E874" s="6">
        <v>0.48</v>
      </c>
      <c r="F874" s="6">
        <v>18.5</v>
      </c>
      <c r="G874" s="6">
        <v>85</v>
      </c>
      <c r="H874" s="6">
        <v>12</v>
      </c>
      <c r="I874" s="6">
        <v>18.7</v>
      </c>
      <c r="J874" s="13">
        <v>49.3</v>
      </c>
      <c r="K874" s="13">
        <v>0.9</v>
      </c>
      <c r="L874" s="6">
        <v>0</v>
      </c>
      <c r="M874" s="6">
        <v>0.06</v>
      </c>
      <c r="N874" s="6">
        <v>0.48</v>
      </c>
      <c r="O874" s="6">
        <v>0</v>
      </c>
    </row>
    <row r="875" spans="1:15" x14ac:dyDescent="0.2">
      <c r="A875" s="4"/>
      <c r="B875" s="90">
        <v>50</v>
      </c>
      <c r="C875" s="89" t="s">
        <v>25</v>
      </c>
      <c r="D875" s="6">
        <v>4.5599999999999996</v>
      </c>
      <c r="E875" s="6">
        <v>0.36</v>
      </c>
      <c r="F875" s="6">
        <v>30.6</v>
      </c>
      <c r="G875" s="6">
        <v>140</v>
      </c>
      <c r="H875" s="6">
        <v>12</v>
      </c>
      <c r="I875" s="6">
        <v>8.4</v>
      </c>
      <c r="J875" s="13">
        <v>39</v>
      </c>
      <c r="K875" s="13">
        <v>0.6</v>
      </c>
      <c r="L875" s="6">
        <v>0</v>
      </c>
      <c r="M875" s="6">
        <v>0.06</v>
      </c>
      <c r="N875" s="6">
        <v>0.56000000000000005</v>
      </c>
      <c r="O875" s="6">
        <v>0</v>
      </c>
    </row>
    <row r="876" spans="1:15" x14ac:dyDescent="0.2">
      <c r="A876" s="4"/>
      <c r="B876" s="4"/>
      <c r="C876" s="8" t="s">
        <v>31</v>
      </c>
      <c r="D876" s="9">
        <f t="shared" ref="D876:O876" si="71">SUM(D870:D875)</f>
        <v>33.340000000000003</v>
      </c>
      <c r="E876" s="9">
        <f t="shared" si="71"/>
        <v>40.139999999999993</v>
      </c>
      <c r="F876" s="9">
        <f t="shared" si="71"/>
        <v>102.96000000000001</v>
      </c>
      <c r="G876" s="9">
        <f t="shared" si="71"/>
        <v>882.4</v>
      </c>
      <c r="H876" s="9">
        <f t="shared" si="71"/>
        <v>436.5</v>
      </c>
      <c r="I876" s="9">
        <f t="shared" si="71"/>
        <v>127.80000000000001</v>
      </c>
      <c r="J876" s="9">
        <f t="shared" si="71"/>
        <v>668.09999999999991</v>
      </c>
      <c r="K876" s="9">
        <f t="shared" si="71"/>
        <v>6.4899999999999993</v>
      </c>
      <c r="L876" s="9">
        <f t="shared" si="71"/>
        <v>82.37</v>
      </c>
      <c r="M876" s="9">
        <f t="shared" si="71"/>
        <v>0.43</v>
      </c>
      <c r="N876" s="9">
        <f t="shared" si="71"/>
        <v>4.8100000000000005</v>
      </c>
      <c r="O876" s="9">
        <f t="shared" si="71"/>
        <v>1.7400000000000002</v>
      </c>
    </row>
    <row r="877" spans="1:15" x14ac:dyDescent="0.2">
      <c r="A877" s="10"/>
      <c r="B877" s="10"/>
      <c r="C877" s="11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x14ac:dyDescent="0.2">
      <c r="A878" s="10"/>
      <c r="B878" s="10"/>
      <c r="C878" s="11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x14ac:dyDescent="0.2">
      <c r="A879" s="107"/>
      <c r="B879" s="107"/>
      <c r="C879" s="10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x14ac:dyDescent="0.2">
      <c r="A880" s="107"/>
      <c r="B880" s="107"/>
      <c r="C880" s="18" t="s">
        <v>28</v>
      </c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x14ac:dyDescent="0.2">
      <c r="A881" s="131" t="s">
        <v>5</v>
      </c>
      <c r="B881" s="131" t="s">
        <v>6</v>
      </c>
      <c r="C881" s="131" t="s">
        <v>7</v>
      </c>
      <c r="D881" s="131" t="s">
        <v>8</v>
      </c>
      <c r="E881" s="131" t="s">
        <v>9</v>
      </c>
      <c r="F881" s="131" t="s">
        <v>10</v>
      </c>
      <c r="G881" s="132" t="s">
        <v>11</v>
      </c>
      <c r="H881" s="131" t="s">
        <v>12</v>
      </c>
      <c r="I881" s="131"/>
      <c r="J881" s="131"/>
      <c r="K881" s="131"/>
      <c r="L881" s="131" t="s">
        <v>13</v>
      </c>
      <c r="M881" s="131"/>
      <c r="N881" s="131"/>
      <c r="O881" s="131"/>
    </row>
    <row r="882" spans="1:15" ht="44.25" customHeight="1" x14ac:dyDescent="0.2">
      <c r="A882" s="131"/>
      <c r="B882" s="131"/>
      <c r="C882" s="131"/>
      <c r="D882" s="131"/>
      <c r="E882" s="131"/>
      <c r="F882" s="131"/>
      <c r="G882" s="132"/>
      <c r="H882" s="105" t="s">
        <v>14</v>
      </c>
      <c r="I882" s="105" t="s">
        <v>15</v>
      </c>
      <c r="J882" s="105" t="s">
        <v>16</v>
      </c>
      <c r="K882" s="105" t="s">
        <v>17</v>
      </c>
      <c r="L882" s="105" t="s">
        <v>18</v>
      </c>
      <c r="M882" s="105" t="s">
        <v>19</v>
      </c>
      <c r="N882" s="105" t="s">
        <v>20</v>
      </c>
      <c r="O882" s="105" t="s">
        <v>21</v>
      </c>
    </row>
    <row r="883" spans="1:15" ht="12" customHeight="1" x14ac:dyDescent="0.2">
      <c r="A883" s="105">
        <v>24</v>
      </c>
      <c r="B883" s="105">
        <v>80</v>
      </c>
      <c r="C883" s="17" t="s">
        <v>133</v>
      </c>
      <c r="D883" s="105">
        <v>1</v>
      </c>
      <c r="E883" s="105">
        <v>6.1</v>
      </c>
      <c r="F883" s="105">
        <v>4.7</v>
      </c>
      <c r="G883" s="106">
        <v>78</v>
      </c>
      <c r="H883" s="105">
        <v>27</v>
      </c>
      <c r="I883" s="105">
        <v>16</v>
      </c>
      <c r="J883" s="105">
        <v>58.3</v>
      </c>
      <c r="K883" s="105">
        <v>0.7</v>
      </c>
      <c r="L883" s="105">
        <v>0</v>
      </c>
      <c r="M883" s="105">
        <v>0.02</v>
      </c>
      <c r="N883" s="105">
        <v>0.17</v>
      </c>
      <c r="O883" s="105">
        <v>9</v>
      </c>
    </row>
    <row r="884" spans="1:15" ht="30" customHeight="1" x14ac:dyDescent="0.2">
      <c r="A884" s="121">
        <v>139</v>
      </c>
      <c r="B884" s="121">
        <v>300</v>
      </c>
      <c r="C884" s="17" t="s">
        <v>198</v>
      </c>
      <c r="D884" s="121">
        <v>4.8</v>
      </c>
      <c r="E884" s="121">
        <v>3.72</v>
      </c>
      <c r="F884" s="121">
        <v>42</v>
      </c>
      <c r="G884" s="120">
        <v>181</v>
      </c>
      <c r="H884" s="121">
        <v>55.6</v>
      </c>
      <c r="I884" s="121">
        <v>46</v>
      </c>
      <c r="J884" s="121">
        <v>300</v>
      </c>
      <c r="K884" s="121">
        <v>1.6</v>
      </c>
      <c r="L884" s="121">
        <v>0</v>
      </c>
      <c r="M884" s="121">
        <v>0.16</v>
      </c>
      <c r="N884" s="121">
        <v>1.7</v>
      </c>
      <c r="O884" s="121">
        <v>12.4</v>
      </c>
    </row>
    <row r="885" spans="1:15" x14ac:dyDescent="0.2">
      <c r="A885" s="105">
        <v>403</v>
      </c>
      <c r="B885" s="100" t="s">
        <v>158</v>
      </c>
      <c r="C885" s="17" t="s">
        <v>29</v>
      </c>
      <c r="D885" s="105">
        <v>25.3</v>
      </c>
      <c r="E885" s="105">
        <v>12.7</v>
      </c>
      <c r="F885" s="105">
        <v>64.8</v>
      </c>
      <c r="G885" s="106">
        <v>474</v>
      </c>
      <c r="H885" s="105">
        <v>53</v>
      </c>
      <c r="I885" s="105">
        <v>76</v>
      </c>
      <c r="J885" s="105">
        <v>345</v>
      </c>
      <c r="K885" s="105">
        <v>10.8</v>
      </c>
      <c r="L885" s="105">
        <v>0</v>
      </c>
      <c r="M885" s="105">
        <v>0.2</v>
      </c>
      <c r="N885" s="105">
        <v>5.2</v>
      </c>
      <c r="O885" s="105">
        <v>2.8</v>
      </c>
    </row>
    <row r="886" spans="1:15" ht="14.25" customHeight="1" x14ac:dyDescent="0.2">
      <c r="A886" s="105">
        <v>588</v>
      </c>
      <c r="B886" s="105">
        <v>200</v>
      </c>
      <c r="C886" s="17" t="s">
        <v>30</v>
      </c>
      <c r="D886" s="105">
        <v>0.6</v>
      </c>
      <c r="E886" s="105">
        <v>0</v>
      </c>
      <c r="F886" s="105">
        <v>30.8</v>
      </c>
      <c r="G886" s="106">
        <v>130</v>
      </c>
      <c r="H886" s="105">
        <v>24</v>
      </c>
      <c r="I886" s="105">
        <v>16</v>
      </c>
      <c r="J886" s="105">
        <v>22</v>
      </c>
      <c r="K886" s="105">
        <v>0.8</v>
      </c>
      <c r="L886" s="105">
        <v>0.04</v>
      </c>
      <c r="M886" s="105">
        <v>0.3</v>
      </c>
      <c r="N886" s="105">
        <v>0</v>
      </c>
      <c r="O886" s="105">
        <v>0</v>
      </c>
    </row>
    <row r="887" spans="1:15" x14ac:dyDescent="0.2">
      <c r="A887" s="4"/>
      <c r="B887" s="4">
        <v>40</v>
      </c>
      <c r="C887" s="5" t="s">
        <v>26</v>
      </c>
      <c r="D887" s="6">
        <v>5.5</v>
      </c>
      <c r="E887" s="6">
        <v>0.96</v>
      </c>
      <c r="F887" s="6">
        <v>37.1</v>
      </c>
      <c r="G887" s="6">
        <v>172</v>
      </c>
      <c r="H887" s="6">
        <v>24</v>
      </c>
      <c r="I887" s="6">
        <v>37.299999999999997</v>
      </c>
      <c r="J887" s="13">
        <v>98.7</v>
      </c>
      <c r="K887" s="13">
        <v>1.9</v>
      </c>
      <c r="L887" s="6">
        <v>0</v>
      </c>
      <c r="M887" s="6">
        <v>0.12</v>
      </c>
      <c r="N887" s="6">
        <v>0.96</v>
      </c>
      <c r="O887" s="6">
        <v>0</v>
      </c>
    </row>
    <row r="888" spans="1:15" x14ac:dyDescent="0.2">
      <c r="A888" s="4"/>
      <c r="B888" s="26">
        <v>50</v>
      </c>
      <c r="C888" s="5" t="s">
        <v>25</v>
      </c>
      <c r="D888" s="6">
        <v>4.5599999999999996</v>
      </c>
      <c r="E888" s="6">
        <v>0.36</v>
      </c>
      <c r="F888" s="6">
        <v>30.6</v>
      </c>
      <c r="G888" s="6">
        <v>140</v>
      </c>
      <c r="H888" s="6">
        <v>12</v>
      </c>
      <c r="I888" s="6">
        <v>8.4</v>
      </c>
      <c r="J888" s="13">
        <v>39</v>
      </c>
      <c r="K888" s="13">
        <v>0.6</v>
      </c>
      <c r="L888" s="6">
        <v>0</v>
      </c>
      <c r="M888" s="6">
        <v>0.06</v>
      </c>
      <c r="N888" s="6">
        <v>0.56000000000000005</v>
      </c>
      <c r="O888" s="6">
        <v>0</v>
      </c>
    </row>
    <row r="889" spans="1:15" x14ac:dyDescent="0.2">
      <c r="A889" s="4"/>
      <c r="B889" s="4"/>
      <c r="C889" s="5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x14ac:dyDescent="0.2">
      <c r="A890" s="4"/>
      <c r="B890" s="4"/>
      <c r="C890" s="8" t="s">
        <v>31</v>
      </c>
      <c r="D890" s="9">
        <f t="shared" ref="D890:O890" si="72">SUM(D883:D889)</f>
        <v>41.760000000000005</v>
      </c>
      <c r="E890" s="9">
        <f t="shared" si="72"/>
        <v>23.84</v>
      </c>
      <c r="F890" s="9">
        <f t="shared" si="72"/>
        <v>210</v>
      </c>
      <c r="G890" s="9">
        <f t="shared" si="72"/>
        <v>1175</v>
      </c>
      <c r="H890" s="9">
        <f t="shared" si="72"/>
        <v>195.6</v>
      </c>
      <c r="I890" s="9">
        <f t="shared" si="72"/>
        <v>199.70000000000002</v>
      </c>
      <c r="J890" s="9">
        <f t="shared" si="72"/>
        <v>863</v>
      </c>
      <c r="K890" s="9">
        <f t="shared" si="72"/>
        <v>16.400000000000002</v>
      </c>
      <c r="L890" s="9">
        <f t="shared" si="72"/>
        <v>0.04</v>
      </c>
      <c r="M890" s="9">
        <f t="shared" si="72"/>
        <v>0.85999999999999988</v>
      </c>
      <c r="N890" s="9">
        <f t="shared" si="72"/>
        <v>8.5900000000000016</v>
      </c>
      <c r="O890" s="9">
        <f t="shared" si="72"/>
        <v>24.2</v>
      </c>
    </row>
    <row r="891" spans="1:15" ht="12.75" customHeight="1" x14ac:dyDescent="0.2">
      <c r="A891" s="10"/>
      <c r="B891" s="10"/>
      <c r="C891" s="11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2.75" customHeight="1" x14ac:dyDescent="0.2">
      <c r="A892" s="110"/>
      <c r="B892" s="110"/>
      <c r="C892" s="109" t="s">
        <v>32</v>
      </c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2.75" customHeight="1" x14ac:dyDescent="0.2">
      <c r="A893" s="131" t="s">
        <v>5</v>
      </c>
      <c r="B893" s="131" t="s">
        <v>6</v>
      </c>
      <c r="C893" s="131" t="s">
        <v>7</v>
      </c>
      <c r="D893" s="131" t="s">
        <v>8</v>
      </c>
      <c r="E893" s="131" t="s">
        <v>9</v>
      </c>
      <c r="F893" s="131" t="s">
        <v>10</v>
      </c>
      <c r="G893" s="132" t="s">
        <v>11</v>
      </c>
      <c r="H893" s="131" t="s">
        <v>12</v>
      </c>
      <c r="I893" s="131"/>
      <c r="J893" s="131"/>
      <c r="K893" s="131"/>
      <c r="L893" s="131" t="s">
        <v>13</v>
      </c>
      <c r="M893" s="131"/>
      <c r="N893" s="131"/>
      <c r="O893" s="131"/>
    </row>
    <row r="894" spans="1:15" ht="42" customHeight="1" x14ac:dyDescent="0.2">
      <c r="A894" s="131"/>
      <c r="B894" s="131"/>
      <c r="C894" s="131"/>
      <c r="D894" s="131"/>
      <c r="E894" s="131"/>
      <c r="F894" s="131"/>
      <c r="G894" s="132"/>
      <c r="H894" s="105" t="s">
        <v>14</v>
      </c>
      <c r="I894" s="105" t="s">
        <v>15</v>
      </c>
      <c r="J894" s="105" t="s">
        <v>16</v>
      </c>
      <c r="K894" s="105" t="s">
        <v>17</v>
      </c>
      <c r="L894" s="105" t="s">
        <v>18</v>
      </c>
      <c r="M894" s="105" t="s">
        <v>19</v>
      </c>
      <c r="N894" s="105" t="s">
        <v>20</v>
      </c>
      <c r="O894" s="105" t="s">
        <v>21</v>
      </c>
    </row>
    <row r="895" spans="1:15" ht="12.75" customHeight="1" x14ac:dyDescent="0.2">
      <c r="A895" s="4"/>
      <c r="B895" s="105">
        <v>200</v>
      </c>
      <c r="C895" s="17" t="s">
        <v>33</v>
      </c>
      <c r="D895" s="105">
        <v>2.2999999999999998</v>
      </c>
      <c r="E895" s="105">
        <v>0</v>
      </c>
      <c r="F895" s="105">
        <v>21</v>
      </c>
      <c r="G895" s="106">
        <v>96</v>
      </c>
      <c r="H895" s="105">
        <v>85</v>
      </c>
      <c r="I895" s="105">
        <v>33</v>
      </c>
      <c r="J895" s="105">
        <v>57.5</v>
      </c>
      <c r="K895" s="105">
        <v>0.8</v>
      </c>
      <c r="L895" s="105">
        <v>0.13</v>
      </c>
      <c r="M895" s="105">
        <v>0.08</v>
      </c>
      <c r="N895" s="105">
        <v>0.5</v>
      </c>
      <c r="O895" s="105">
        <v>150</v>
      </c>
    </row>
    <row r="896" spans="1:15" ht="12.75" customHeight="1" x14ac:dyDescent="0.2">
      <c r="A896" s="105"/>
      <c r="B896" s="105">
        <v>200</v>
      </c>
      <c r="C896" s="17" t="s">
        <v>34</v>
      </c>
      <c r="D896" s="105">
        <v>0.6</v>
      </c>
      <c r="E896" s="105">
        <v>0</v>
      </c>
      <c r="F896" s="105">
        <v>37.299999999999997</v>
      </c>
      <c r="G896" s="106">
        <v>120</v>
      </c>
      <c r="H896" s="105">
        <v>3</v>
      </c>
      <c r="I896" s="105">
        <v>0</v>
      </c>
      <c r="J896" s="105">
        <v>36</v>
      </c>
      <c r="K896" s="105">
        <v>0.4</v>
      </c>
      <c r="L896" s="105">
        <v>0</v>
      </c>
      <c r="M896" s="105">
        <v>0.04</v>
      </c>
      <c r="N896" s="105">
        <v>0</v>
      </c>
      <c r="O896" s="105">
        <v>0</v>
      </c>
    </row>
    <row r="897" spans="1:15" ht="12.75" customHeight="1" x14ac:dyDescent="0.2">
      <c r="A897" s="4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5" ht="12.75" customHeight="1" x14ac:dyDescent="0.2">
      <c r="A898" s="2"/>
      <c r="B898" s="16"/>
      <c r="C898" s="8" t="s">
        <v>27</v>
      </c>
      <c r="D898" s="9">
        <f>SUM(D895:D896)</f>
        <v>2.9</v>
      </c>
      <c r="E898" s="9">
        <f>SUM(E895:E896)</f>
        <v>0</v>
      </c>
      <c r="F898" s="9">
        <f>SUM(F895:F896)</f>
        <v>58.3</v>
      </c>
      <c r="G898" s="9">
        <f>SUM(G895:G896)</f>
        <v>216</v>
      </c>
      <c r="H898" s="9">
        <f>SUM(H895:H896)</f>
        <v>88</v>
      </c>
      <c r="I898" s="9">
        <f t="shared" ref="I898:O898" si="73">SUM(I894:I896)</f>
        <v>33</v>
      </c>
      <c r="J898" s="9">
        <f t="shared" si="73"/>
        <v>93.5</v>
      </c>
      <c r="K898" s="9">
        <f t="shared" si="73"/>
        <v>1.2000000000000002</v>
      </c>
      <c r="L898" s="9">
        <f t="shared" si="73"/>
        <v>0.13</v>
      </c>
      <c r="M898" s="9">
        <f t="shared" si="73"/>
        <v>0.12</v>
      </c>
      <c r="N898" s="9">
        <f t="shared" si="73"/>
        <v>0.5</v>
      </c>
      <c r="O898" s="152">
        <f t="shared" si="73"/>
        <v>150</v>
      </c>
    </row>
    <row r="899" spans="1:15" ht="12.75" customHeight="1" x14ac:dyDescent="0.2">
      <c r="A899" s="10"/>
      <c r="B899" s="10"/>
      <c r="C899" s="11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2.75" customHeight="1" x14ac:dyDescent="0.2">
      <c r="A900" s="10"/>
      <c r="B900" s="10"/>
      <c r="C900" s="11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2.75" customHeight="1" x14ac:dyDescent="0.2">
      <c r="A901" s="107"/>
      <c r="B901" s="107"/>
      <c r="C901" s="18" t="s">
        <v>35</v>
      </c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2.75" customHeight="1" x14ac:dyDescent="0.2">
      <c r="A902" s="131" t="s">
        <v>5</v>
      </c>
      <c r="B902" s="131" t="s">
        <v>6</v>
      </c>
      <c r="C902" s="131" t="s">
        <v>7</v>
      </c>
      <c r="D902" s="131" t="s">
        <v>8</v>
      </c>
      <c r="E902" s="131" t="s">
        <v>9</v>
      </c>
      <c r="F902" s="131" t="s">
        <v>10</v>
      </c>
      <c r="G902" s="132" t="s">
        <v>11</v>
      </c>
      <c r="H902" s="131" t="s">
        <v>12</v>
      </c>
      <c r="I902" s="131"/>
      <c r="J902" s="131"/>
      <c r="K902" s="131"/>
      <c r="L902" s="131" t="s">
        <v>13</v>
      </c>
      <c r="M902" s="131"/>
      <c r="N902" s="131"/>
      <c r="O902" s="131"/>
    </row>
    <row r="903" spans="1:15" ht="39" customHeight="1" x14ac:dyDescent="0.2">
      <c r="A903" s="131"/>
      <c r="B903" s="131"/>
      <c r="C903" s="131"/>
      <c r="D903" s="131"/>
      <c r="E903" s="131"/>
      <c r="F903" s="131"/>
      <c r="G903" s="132"/>
      <c r="H903" s="105" t="s">
        <v>14</v>
      </c>
      <c r="I903" s="105" t="s">
        <v>15</v>
      </c>
      <c r="J903" s="105" t="s">
        <v>16</v>
      </c>
      <c r="K903" s="105" t="s">
        <v>17</v>
      </c>
      <c r="L903" s="105" t="s">
        <v>18</v>
      </c>
      <c r="M903" s="105" t="s">
        <v>19</v>
      </c>
      <c r="N903" s="105" t="s">
        <v>20</v>
      </c>
      <c r="O903" s="105" t="s">
        <v>21</v>
      </c>
    </row>
    <row r="904" spans="1:15" ht="15" customHeight="1" x14ac:dyDescent="0.2">
      <c r="A904" s="105">
        <v>40</v>
      </c>
      <c r="B904" s="105">
        <v>100</v>
      </c>
      <c r="C904" s="17" t="s">
        <v>118</v>
      </c>
      <c r="D904" s="105">
        <v>1.2</v>
      </c>
      <c r="E904" s="105">
        <v>3.3</v>
      </c>
      <c r="F904" s="105">
        <v>11.7</v>
      </c>
      <c r="G904" s="106">
        <v>82</v>
      </c>
      <c r="H904" s="105">
        <v>36</v>
      </c>
      <c r="I904" s="105">
        <v>16</v>
      </c>
      <c r="J904" s="105">
        <v>38</v>
      </c>
      <c r="K904" s="105">
        <v>0.9</v>
      </c>
      <c r="L904" s="105">
        <v>0.03</v>
      </c>
      <c r="M904" s="105">
        <v>0.04</v>
      </c>
      <c r="N904" s="105">
        <v>0.01</v>
      </c>
      <c r="O904" s="105">
        <v>28.8</v>
      </c>
    </row>
    <row r="905" spans="1:15" ht="16.5" customHeight="1" x14ac:dyDescent="0.2">
      <c r="A905" s="114">
        <v>422</v>
      </c>
      <c r="B905" s="93" t="s">
        <v>159</v>
      </c>
      <c r="C905" s="17" t="s">
        <v>51</v>
      </c>
      <c r="D905" s="114">
        <v>11.1</v>
      </c>
      <c r="E905" s="114">
        <v>13.8</v>
      </c>
      <c r="F905" s="114">
        <v>15</v>
      </c>
      <c r="G905" s="115">
        <v>228</v>
      </c>
      <c r="H905" s="114">
        <v>33</v>
      </c>
      <c r="I905" s="114">
        <v>28.9</v>
      </c>
      <c r="J905" s="114">
        <v>161</v>
      </c>
      <c r="K905" s="114">
        <v>1.22</v>
      </c>
      <c r="L905" s="114">
        <v>0</v>
      </c>
      <c r="M905" s="114">
        <v>0.05</v>
      </c>
      <c r="N905" s="114">
        <v>2.6</v>
      </c>
      <c r="O905" s="114">
        <v>1.4</v>
      </c>
    </row>
    <row r="906" spans="1:15" ht="15" customHeight="1" x14ac:dyDescent="0.2">
      <c r="A906" s="114">
        <v>255</v>
      </c>
      <c r="B906" s="114">
        <v>200</v>
      </c>
      <c r="C906" s="17" t="s">
        <v>176</v>
      </c>
      <c r="D906" s="114">
        <v>10.32</v>
      </c>
      <c r="E906" s="114">
        <v>8.4</v>
      </c>
      <c r="F906" s="114">
        <v>50.4</v>
      </c>
      <c r="G906" s="115">
        <v>320</v>
      </c>
      <c r="H906" s="114">
        <v>28.8</v>
      </c>
      <c r="I906" s="114">
        <v>144</v>
      </c>
      <c r="J906" s="114">
        <v>241.2</v>
      </c>
      <c r="K906" s="114">
        <v>5.4</v>
      </c>
      <c r="L906" s="114">
        <v>0.02</v>
      </c>
      <c r="M906" s="114">
        <v>0.24</v>
      </c>
      <c r="N906" s="114">
        <v>3</v>
      </c>
      <c r="O906" s="114">
        <v>0</v>
      </c>
    </row>
    <row r="907" spans="1:15" ht="12.75" customHeight="1" x14ac:dyDescent="0.2">
      <c r="A907" s="105">
        <v>628</v>
      </c>
      <c r="B907" s="105">
        <v>200</v>
      </c>
      <c r="C907" s="113" t="s">
        <v>53</v>
      </c>
      <c r="D907" s="105">
        <v>0.1</v>
      </c>
      <c r="E907" s="105">
        <v>0</v>
      </c>
      <c r="F907" s="105">
        <v>16.7</v>
      </c>
      <c r="G907" s="106">
        <v>63</v>
      </c>
      <c r="H907" s="105">
        <v>17</v>
      </c>
      <c r="I907" s="105">
        <v>7</v>
      </c>
      <c r="J907" s="105">
        <v>10</v>
      </c>
      <c r="K907" s="105">
        <v>0.9</v>
      </c>
      <c r="L907" s="105">
        <v>0</v>
      </c>
      <c r="M907" s="105">
        <v>0</v>
      </c>
      <c r="N907" s="105">
        <v>0.09</v>
      </c>
      <c r="O907" s="105">
        <v>2.5</v>
      </c>
    </row>
    <row r="908" spans="1:15" ht="12.75" customHeight="1" x14ac:dyDescent="0.2">
      <c r="A908" s="4"/>
      <c r="B908" s="4">
        <v>40</v>
      </c>
      <c r="C908" s="5" t="s">
        <v>26</v>
      </c>
      <c r="D908" s="6">
        <v>4.0999999999999996</v>
      </c>
      <c r="E908" s="6">
        <v>0.72</v>
      </c>
      <c r="F908" s="6">
        <v>27.8</v>
      </c>
      <c r="G908" s="6">
        <v>129</v>
      </c>
      <c r="H908" s="6">
        <v>18</v>
      </c>
      <c r="I908" s="6">
        <v>28</v>
      </c>
      <c r="J908" s="13">
        <v>74</v>
      </c>
      <c r="K908" s="13">
        <v>1.4</v>
      </c>
      <c r="L908" s="6">
        <v>0</v>
      </c>
      <c r="M908" s="6">
        <v>0.09</v>
      </c>
      <c r="N908" s="6">
        <v>0.72</v>
      </c>
      <c r="O908" s="6">
        <v>0</v>
      </c>
    </row>
    <row r="909" spans="1:15" ht="12.75" customHeight="1" x14ac:dyDescent="0.2">
      <c r="A909" s="4"/>
      <c r="B909" s="26">
        <v>50</v>
      </c>
      <c r="C909" s="5" t="s">
        <v>25</v>
      </c>
      <c r="D909" s="6">
        <v>3.8</v>
      </c>
      <c r="E909" s="6">
        <v>0.3</v>
      </c>
      <c r="F909" s="6">
        <v>25.5</v>
      </c>
      <c r="G909" s="6">
        <v>117</v>
      </c>
      <c r="H909" s="6">
        <v>10</v>
      </c>
      <c r="I909" s="6">
        <v>7</v>
      </c>
      <c r="J909" s="13">
        <v>32.5</v>
      </c>
      <c r="K909" s="13">
        <v>0.5</v>
      </c>
      <c r="L909" s="6">
        <v>0</v>
      </c>
      <c r="M909" s="6">
        <v>0.05</v>
      </c>
      <c r="N909" s="6">
        <v>0.47</v>
      </c>
      <c r="O909" s="6">
        <v>0</v>
      </c>
    </row>
    <row r="910" spans="1:15" ht="12.75" customHeight="1" x14ac:dyDescent="0.2">
      <c r="A910" s="4"/>
      <c r="B910" s="26"/>
      <c r="C910" s="5"/>
      <c r="D910" s="6"/>
      <c r="E910" s="6"/>
      <c r="F910" s="6"/>
      <c r="G910" s="6"/>
      <c r="H910" s="6"/>
      <c r="I910" s="6"/>
      <c r="J910" s="13"/>
      <c r="K910" s="13"/>
      <c r="L910" s="6"/>
      <c r="M910" s="6"/>
      <c r="N910" s="6"/>
      <c r="O910" s="6"/>
    </row>
    <row r="911" spans="1:15" ht="12.75" customHeight="1" x14ac:dyDescent="0.2">
      <c r="A911" s="4"/>
      <c r="B911" s="26"/>
      <c r="C911" s="5"/>
      <c r="D911" s="6"/>
      <c r="E911" s="6"/>
      <c r="F911" s="6"/>
      <c r="G911" s="6"/>
      <c r="H911" s="6"/>
      <c r="I911" s="6"/>
      <c r="J911" s="13"/>
      <c r="K911" s="13"/>
      <c r="L911" s="6"/>
      <c r="M911" s="6"/>
      <c r="N911" s="6"/>
      <c r="O911" s="6"/>
    </row>
    <row r="912" spans="1:15" ht="12.75" customHeight="1" x14ac:dyDescent="0.2">
      <c r="A912" s="4"/>
      <c r="B912" s="4"/>
      <c r="C912" s="8" t="s">
        <v>31</v>
      </c>
      <c r="D912" s="9">
        <f t="shared" ref="D912:O912" si="74">SUM(D904:D909)</f>
        <v>30.62</v>
      </c>
      <c r="E912" s="9">
        <f t="shared" si="74"/>
        <v>26.52</v>
      </c>
      <c r="F912" s="9">
        <f t="shared" si="74"/>
        <v>147.1</v>
      </c>
      <c r="G912" s="9">
        <f t="shared" si="74"/>
        <v>939</v>
      </c>
      <c r="H912" s="9">
        <f t="shared" si="74"/>
        <v>142.80000000000001</v>
      </c>
      <c r="I912" s="9">
        <f t="shared" si="74"/>
        <v>230.9</v>
      </c>
      <c r="J912" s="9">
        <f t="shared" si="74"/>
        <v>556.70000000000005</v>
      </c>
      <c r="K912" s="9">
        <f t="shared" si="74"/>
        <v>10.32</v>
      </c>
      <c r="L912" s="9">
        <f t="shared" si="74"/>
        <v>0.05</v>
      </c>
      <c r="M912" s="9">
        <f t="shared" si="74"/>
        <v>0.46999999999999992</v>
      </c>
      <c r="N912" s="9">
        <f t="shared" si="74"/>
        <v>6.8899999999999988</v>
      </c>
      <c r="O912" s="9">
        <f t="shared" si="74"/>
        <v>32.700000000000003</v>
      </c>
    </row>
    <row r="913" spans="1:15" ht="12.75" customHeight="1" x14ac:dyDescent="0.2">
      <c r="A913" s="10"/>
      <c r="B913" s="10"/>
      <c r="C913" s="11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2.75" customHeight="1" x14ac:dyDescent="0.2">
      <c r="A914" s="110"/>
      <c r="B914" s="110"/>
      <c r="C914" s="24" t="s">
        <v>38</v>
      </c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2.75" customHeight="1" x14ac:dyDescent="0.2">
      <c r="A915" s="131" t="s">
        <v>5</v>
      </c>
      <c r="B915" s="131" t="s">
        <v>6</v>
      </c>
      <c r="C915" s="131" t="s">
        <v>7</v>
      </c>
      <c r="D915" s="131" t="s">
        <v>8</v>
      </c>
      <c r="E915" s="131" t="s">
        <v>9</v>
      </c>
      <c r="F915" s="131" t="s">
        <v>10</v>
      </c>
      <c r="G915" s="132" t="s">
        <v>11</v>
      </c>
      <c r="H915" s="131" t="s">
        <v>12</v>
      </c>
      <c r="I915" s="131"/>
      <c r="J915" s="131"/>
      <c r="K915" s="131"/>
      <c r="L915" s="131" t="s">
        <v>13</v>
      </c>
      <c r="M915" s="131"/>
      <c r="N915" s="131"/>
      <c r="O915" s="131"/>
    </row>
    <row r="916" spans="1:15" ht="40.5" customHeight="1" x14ac:dyDescent="0.2">
      <c r="A916" s="131"/>
      <c r="B916" s="131"/>
      <c r="C916" s="131"/>
      <c r="D916" s="131"/>
      <c r="E916" s="131"/>
      <c r="F916" s="131"/>
      <c r="G916" s="132"/>
      <c r="H916" s="105" t="s">
        <v>14</v>
      </c>
      <c r="I916" s="105" t="s">
        <v>15</v>
      </c>
      <c r="J916" s="105" t="s">
        <v>16</v>
      </c>
      <c r="K916" s="105" t="s">
        <v>17</v>
      </c>
      <c r="L916" s="105" t="s">
        <v>18</v>
      </c>
      <c r="M916" s="105" t="s">
        <v>19</v>
      </c>
      <c r="N916" s="105" t="s">
        <v>20</v>
      </c>
      <c r="O916" s="105" t="s">
        <v>21</v>
      </c>
    </row>
    <row r="917" spans="1:15" ht="12.75" customHeight="1" x14ac:dyDescent="0.2">
      <c r="A917" s="105"/>
      <c r="B917" s="105">
        <v>200</v>
      </c>
      <c r="C917" s="17" t="s">
        <v>39</v>
      </c>
      <c r="D917" s="6">
        <v>6</v>
      </c>
      <c r="E917" s="6">
        <v>6</v>
      </c>
      <c r="F917" s="6">
        <v>18.3</v>
      </c>
      <c r="G917" s="6">
        <v>133</v>
      </c>
      <c r="H917" s="6">
        <v>206</v>
      </c>
      <c r="I917" s="6">
        <v>25.6</v>
      </c>
      <c r="J917" s="6">
        <v>159</v>
      </c>
      <c r="K917" s="6">
        <v>0.17</v>
      </c>
      <c r="L917" s="6">
        <v>0.02</v>
      </c>
      <c r="M917" s="6">
        <v>0.06</v>
      </c>
      <c r="N917" s="6">
        <v>0.26</v>
      </c>
      <c r="O917" s="6">
        <v>1</v>
      </c>
    </row>
    <row r="918" spans="1:15" ht="24" customHeight="1" x14ac:dyDescent="0.2">
      <c r="A918" s="4"/>
      <c r="B918" s="105">
        <v>50</v>
      </c>
      <c r="C918" s="5" t="s">
        <v>139</v>
      </c>
      <c r="D918" s="6">
        <v>2.2799999999999998</v>
      </c>
      <c r="E918" s="6">
        <v>0.18</v>
      </c>
      <c r="F918" s="6">
        <v>15.3</v>
      </c>
      <c r="G918" s="6">
        <v>70</v>
      </c>
      <c r="H918" s="6">
        <v>6</v>
      </c>
      <c r="I918" s="6">
        <v>4.2</v>
      </c>
      <c r="J918" s="13">
        <v>19.5</v>
      </c>
      <c r="K918" s="13">
        <v>0.3</v>
      </c>
      <c r="L918" s="6">
        <v>0</v>
      </c>
      <c r="M918" s="6">
        <v>0.03</v>
      </c>
      <c r="N918" s="6">
        <v>0.28000000000000003</v>
      </c>
      <c r="O918" s="6">
        <v>0</v>
      </c>
    </row>
    <row r="919" spans="1:15" ht="12.75" customHeight="1" x14ac:dyDescent="0.2">
      <c r="A919" s="2"/>
      <c r="B919" s="16"/>
      <c r="C919" s="8" t="s">
        <v>27</v>
      </c>
      <c r="D919" s="9">
        <f t="shared" ref="D919:O919" si="75">SUM(D917:D918)</f>
        <v>8.2799999999999994</v>
      </c>
      <c r="E919" s="9">
        <f t="shared" si="75"/>
        <v>6.18</v>
      </c>
      <c r="F919" s="9">
        <f t="shared" si="75"/>
        <v>33.6</v>
      </c>
      <c r="G919" s="9">
        <f t="shared" si="75"/>
        <v>203</v>
      </c>
      <c r="H919" s="9">
        <f t="shared" si="75"/>
        <v>212</v>
      </c>
      <c r="I919" s="9">
        <f t="shared" si="75"/>
        <v>29.8</v>
      </c>
      <c r="J919" s="9">
        <f t="shared" si="75"/>
        <v>178.5</v>
      </c>
      <c r="K919" s="9">
        <f t="shared" si="75"/>
        <v>0.47</v>
      </c>
      <c r="L919" s="9">
        <f t="shared" si="75"/>
        <v>0.02</v>
      </c>
      <c r="M919" s="9">
        <f t="shared" si="75"/>
        <v>0.09</v>
      </c>
      <c r="N919" s="9">
        <f t="shared" si="75"/>
        <v>0.54</v>
      </c>
      <c r="O919" s="9">
        <f t="shared" si="75"/>
        <v>1</v>
      </c>
    </row>
    <row r="920" spans="1:15" ht="13.5" customHeight="1" x14ac:dyDescent="0.2">
      <c r="A920" s="2"/>
      <c r="B920" s="2"/>
      <c r="C920" s="8" t="s">
        <v>40</v>
      </c>
      <c r="D920" s="9">
        <v>116.5</v>
      </c>
      <c r="E920" s="9">
        <v>92.6</v>
      </c>
      <c r="F920" s="9">
        <v>512.5</v>
      </c>
      <c r="G920" s="9">
        <v>3289</v>
      </c>
      <c r="H920" s="152">
        <v>1270.0999999999999</v>
      </c>
      <c r="I920" s="9">
        <v>525.20000000000005</v>
      </c>
      <c r="J920" s="9">
        <v>2218.9</v>
      </c>
      <c r="K920" s="9">
        <v>29.5</v>
      </c>
      <c r="L920" s="9">
        <v>81.7</v>
      </c>
      <c r="M920" s="9">
        <v>1.7</v>
      </c>
      <c r="N920" s="9">
        <v>15.3</v>
      </c>
      <c r="O920" s="9">
        <v>15.3</v>
      </c>
    </row>
    <row r="921" spans="1:15" ht="10.5" customHeight="1" x14ac:dyDescent="0.2">
      <c r="A921" s="10"/>
      <c r="B921" s="10"/>
      <c r="C921" s="11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0.5" customHeight="1" x14ac:dyDescent="0.2">
      <c r="A922" s="10"/>
      <c r="B922" s="10"/>
      <c r="C922" s="11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 x14ac:dyDescent="0.2">
      <c r="A923" s="143" t="s">
        <v>41</v>
      </c>
      <c r="B923" s="143"/>
      <c r="C923" s="14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">
      <c r="A924" s="144" t="s">
        <v>195</v>
      </c>
      <c r="B924" s="143"/>
      <c r="C924" s="14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">
      <c r="A925" s="125"/>
      <c r="B925" s="122"/>
      <c r="C925" s="12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2.75" customHeight="1" x14ac:dyDescent="0.2">
      <c r="A926" s="3"/>
      <c r="B926" s="3"/>
      <c r="C926" s="3" t="s">
        <v>42</v>
      </c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7.25" customHeight="1" x14ac:dyDescent="0.2">
      <c r="A927" s="131" t="s">
        <v>5</v>
      </c>
      <c r="B927" s="131" t="s">
        <v>6</v>
      </c>
      <c r="C927" s="131" t="s">
        <v>7</v>
      </c>
      <c r="D927" s="131" t="s">
        <v>8</v>
      </c>
      <c r="E927" s="131" t="s">
        <v>9</v>
      </c>
      <c r="F927" s="131" t="s">
        <v>10</v>
      </c>
      <c r="G927" s="132" t="s">
        <v>11</v>
      </c>
      <c r="H927" s="131" t="s">
        <v>12</v>
      </c>
      <c r="I927" s="131"/>
      <c r="J927" s="131"/>
      <c r="K927" s="131"/>
      <c r="L927" s="131" t="s">
        <v>13</v>
      </c>
      <c r="M927" s="131"/>
      <c r="N927" s="131"/>
      <c r="O927" s="131"/>
    </row>
    <row r="928" spans="1:15" ht="36" customHeight="1" x14ac:dyDescent="0.2">
      <c r="A928" s="131"/>
      <c r="B928" s="131"/>
      <c r="C928" s="131"/>
      <c r="D928" s="131"/>
      <c r="E928" s="131"/>
      <c r="F928" s="131"/>
      <c r="G928" s="132"/>
      <c r="H928" s="105" t="s">
        <v>14</v>
      </c>
      <c r="I928" s="105" t="s">
        <v>15</v>
      </c>
      <c r="J928" s="105" t="s">
        <v>16</v>
      </c>
      <c r="K928" s="105" t="s">
        <v>17</v>
      </c>
      <c r="L928" s="105" t="s">
        <v>18</v>
      </c>
      <c r="M928" s="105" t="s">
        <v>19</v>
      </c>
      <c r="N928" s="105" t="s">
        <v>20</v>
      </c>
      <c r="O928" s="105" t="s">
        <v>21</v>
      </c>
    </row>
    <row r="929" spans="1:15" ht="25.5" x14ac:dyDescent="0.2">
      <c r="A929" s="121">
        <v>296</v>
      </c>
      <c r="B929" s="121" t="s">
        <v>207</v>
      </c>
      <c r="C929" s="17" t="s">
        <v>147</v>
      </c>
      <c r="D929" s="121">
        <v>21.7</v>
      </c>
      <c r="E929" s="121">
        <v>23.4</v>
      </c>
      <c r="F929" s="121">
        <v>32.799999999999997</v>
      </c>
      <c r="G929" s="120">
        <v>429.6</v>
      </c>
      <c r="H929" s="121">
        <v>201.7</v>
      </c>
      <c r="I929" s="121">
        <v>34</v>
      </c>
      <c r="J929" s="121">
        <v>0.3</v>
      </c>
      <c r="K929" s="121">
        <v>1.5</v>
      </c>
      <c r="L929" s="121">
        <v>0.12</v>
      </c>
      <c r="M929" s="121">
        <v>0.13</v>
      </c>
      <c r="N929" s="121">
        <v>1.41</v>
      </c>
      <c r="O929" s="121">
        <v>0.7</v>
      </c>
    </row>
    <row r="930" spans="1:15" x14ac:dyDescent="0.2">
      <c r="A930" s="121">
        <v>177</v>
      </c>
      <c r="B930" s="121">
        <v>200</v>
      </c>
      <c r="C930" s="17" t="s">
        <v>122</v>
      </c>
      <c r="D930" s="121">
        <v>8.6</v>
      </c>
      <c r="E930" s="121">
        <v>11</v>
      </c>
      <c r="F930" s="121">
        <v>44.3</v>
      </c>
      <c r="G930" s="120">
        <v>350</v>
      </c>
      <c r="H930" s="121">
        <v>147</v>
      </c>
      <c r="I930" s="121">
        <v>44</v>
      </c>
      <c r="J930" s="121">
        <v>221</v>
      </c>
      <c r="K930" s="121">
        <v>2.2999999999999998</v>
      </c>
      <c r="L930" s="121">
        <v>54.8</v>
      </c>
      <c r="M930" s="121">
        <v>0.14000000000000001</v>
      </c>
      <c r="N930" s="121">
        <v>0.7</v>
      </c>
      <c r="O930" s="121">
        <v>0.9</v>
      </c>
    </row>
    <row r="931" spans="1:15" x14ac:dyDescent="0.2">
      <c r="A931" s="4">
        <v>15</v>
      </c>
      <c r="B931" s="105">
        <v>20</v>
      </c>
      <c r="C931" s="17" t="s">
        <v>43</v>
      </c>
      <c r="D931" s="105">
        <v>4.5999999999999996</v>
      </c>
      <c r="E931" s="105">
        <v>6</v>
      </c>
      <c r="F931" s="105">
        <v>0</v>
      </c>
      <c r="G931" s="106">
        <v>74</v>
      </c>
      <c r="H931" s="105">
        <v>200</v>
      </c>
      <c r="I931" s="105">
        <v>9.4</v>
      </c>
      <c r="J931" s="105">
        <v>109</v>
      </c>
      <c r="K931" s="105">
        <v>0.12</v>
      </c>
      <c r="L931" s="105">
        <v>0.08</v>
      </c>
      <c r="M931" s="105">
        <v>0</v>
      </c>
      <c r="N931" s="105">
        <v>0.02</v>
      </c>
      <c r="O931" s="105">
        <v>0.32</v>
      </c>
    </row>
    <row r="932" spans="1:15" ht="11.25" customHeight="1" x14ac:dyDescent="0.2">
      <c r="A932" s="4">
        <v>1024</v>
      </c>
      <c r="B932" s="4">
        <v>200</v>
      </c>
      <c r="C932" s="5" t="s">
        <v>44</v>
      </c>
      <c r="D932" s="6">
        <v>0.8</v>
      </c>
      <c r="E932" s="6">
        <v>2.6</v>
      </c>
      <c r="F932" s="6">
        <v>22.6</v>
      </c>
      <c r="G932" s="6">
        <v>112</v>
      </c>
      <c r="H932" s="6">
        <v>14</v>
      </c>
      <c r="I932" s="6">
        <v>6</v>
      </c>
      <c r="J932" s="6">
        <v>8</v>
      </c>
      <c r="K932" s="6">
        <v>0.9</v>
      </c>
      <c r="L932" s="6">
        <v>0</v>
      </c>
      <c r="M932" s="6">
        <v>0</v>
      </c>
      <c r="N932" s="6">
        <v>0.04</v>
      </c>
      <c r="O932" s="6">
        <v>0</v>
      </c>
    </row>
    <row r="933" spans="1:15" ht="11.25" customHeight="1" x14ac:dyDescent="0.2">
      <c r="A933" s="4"/>
      <c r="B933" s="4">
        <v>50</v>
      </c>
      <c r="C933" s="5" t="s">
        <v>25</v>
      </c>
      <c r="D933" s="6">
        <v>4.5999999999999996</v>
      </c>
      <c r="E933" s="6">
        <v>0.4</v>
      </c>
      <c r="F933" s="6">
        <v>30.6</v>
      </c>
      <c r="G933" s="6">
        <v>140</v>
      </c>
      <c r="H933" s="6">
        <v>12</v>
      </c>
      <c r="I933" s="6">
        <v>8.4</v>
      </c>
      <c r="J933" s="13">
        <v>39</v>
      </c>
      <c r="K933" s="13">
        <v>0.54</v>
      </c>
      <c r="L933" s="6">
        <v>0</v>
      </c>
      <c r="M933" s="6">
        <v>0.06</v>
      </c>
      <c r="N933" s="6">
        <v>0.56000000000000005</v>
      </c>
      <c r="O933" s="6">
        <v>0</v>
      </c>
    </row>
    <row r="934" spans="1:15" ht="11.25" customHeight="1" x14ac:dyDescent="0.2">
      <c r="A934" s="4"/>
      <c r="B934" s="4"/>
      <c r="C934" s="5"/>
      <c r="D934" s="6"/>
      <c r="E934" s="6"/>
      <c r="F934" s="6"/>
      <c r="G934" s="6"/>
      <c r="H934" s="13"/>
      <c r="I934" s="6"/>
      <c r="J934" s="6"/>
      <c r="K934" s="6"/>
      <c r="L934" s="6"/>
      <c r="M934" s="6"/>
      <c r="N934" s="6"/>
      <c r="O934" s="6"/>
    </row>
    <row r="935" spans="1:15" ht="12.75" customHeight="1" x14ac:dyDescent="0.2">
      <c r="A935" s="105"/>
      <c r="B935" s="105"/>
      <c r="C935" s="17"/>
      <c r="D935" s="105"/>
      <c r="E935" s="105"/>
      <c r="F935" s="105"/>
      <c r="G935" s="106"/>
      <c r="H935" s="105"/>
      <c r="I935" s="6"/>
      <c r="J935" s="6"/>
      <c r="K935" s="105"/>
      <c r="L935" s="6"/>
      <c r="M935" s="105"/>
      <c r="N935" s="105"/>
      <c r="O935" s="105"/>
    </row>
    <row r="936" spans="1:15" ht="11.25" customHeight="1" x14ac:dyDescent="0.2">
      <c r="A936" s="4"/>
      <c r="B936" s="4"/>
      <c r="C936" s="5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2.75" customHeight="1" x14ac:dyDescent="0.2">
      <c r="A937" s="2"/>
      <c r="B937" s="2"/>
      <c r="C937" s="8" t="s">
        <v>27</v>
      </c>
      <c r="D937" s="9">
        <f t="shared" ref="D937:O937" si="76">SUM(D929:D936)</f>
        <v>40.299999999999997</v>
      </c>
      <c r="E937" s="9">
        <f t="shared" si="76"/>
        <v>43.4</v>
      </c>
      <c r="F937" s="9">
        <f t="shared" si="76"/>
        <v>130.29999999999998</v>
      </c>
      <c r="G937" s="9">
        <f t="shared" si="76"/>
        <v>1105.5999999999999</v>
      </c>
      <c r="H937" s="9">
        <f t="shared" si="76"/>
        <v>574.70000000000005</v>
      </c>
      <c r="I937" s="9">
        <f t="shared" si="76"/>
        <v>101.80000000000001</v>
      </c>
      <c r="J937" s="9">
        <f t="shared" si="76"/>
        <v>377.3</v>
      </c>
      <c r="K937" s="9">
        <f t="shared" si="76"/>
        <v>5.36</v>
      </c>
      <c r="L937" s="9">
        <f t="shared" si="76"/>
        <v>54.999999999999993</v>
      </c>
      <c r="M937" s="9">
        <f t="shared" si="76"/>
        <v>0.33</v>
      </c>
      <c r="N937" s="9">
        <f t="shared" si="76"/>
        <v>2.73</v>
      </c>
      <c r="O937" s="9">
        <f t="shared" si="76"/>
        <v>1.9200000000000002</v>
      </c>
    </row>
    <row r="938" spans="1:15" ht="15" customHeight="1" x14ac:dyDescent="0.2">
      <c r="A938" s="110"/>
      <c r="B938" s="110"/>
      <c r="C938" s="11"/>
      <c r="D938" s="12"/>
      <c r="E938" s="12"/>
      <c r="F938" s="12"/>
      <c r="G938" s="12"/>
      <c r="H938" s="12"/>
      <c r="I938" s="12"/>
      <c r="J938" s="12"/>
      <c r="K938" s="12" t="s">
        <v>45</v>
      </c>
      <c r="L938" s="12"/>
      <c r="M938" s="12"/>
      <c r="N938" s="12"/>
      <c r="O938" s="12"/>
    </row>
    <row r="939" spans="1:15" x14ac:dyDescent="0.2">
      <c r="A939" s="3"/>
      <c r="B939" s="3"/>
      <c r="C939" s="3" t="s">
        <v>46</v>
      </c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x14ac:dyDescent="0.2">
      <c r="A940" s="131" t="s">
        <v>5</v>
      </c>
      <c r="B940" s="131" t="s">
        <v>6</v>
      </c>
      <c r="C940" s="131"/>
      <c r="D940" s="131" t="s">
        <v>8</v>
      </c>
      <c r="E940" s="131" t="s">
        <v>9</v>
      </c>
      <c r="F940" s="131" t="s">
        <v>10</v>
      </c>
      <c r="G940" s="132" t="s">
        <v>11</v>
      </c>
      <c r="H940" s="131" t="s">
        <v>12</v>
      </c>
      <c r="I940" s="131"/>
      <c r="J940" s="131"/>
      <c r="K940" s="131"/>
      <c r="L940" s="131" t="s">
        <v>13</v>
      </c>
      <c r="M940" s="131"/>
      <c r="N940" s="131"/>
      <c r="O940" s="131"/>
    </row>
    <row r="941" spans="1:15" ht="39" customHeight="1" x14ac:dyDescent="0.2">
      <c r="A941" s="131"/>
      <c r="B941" s="131"/>
      <c r="C941" s="131"/>
      <c r="D941" s="131"/>
      <c r="E941" s="131"/>
      <c r="F941" s="131"/>
      <c r="G941" s="132"/>
      <c r="H941" s="105" t="s">
        <v>14</v>
      </c>
      <c r="I941" s="105" t="s">
        <v>15</v>
      </c>
      <c r="J941" s="105" t="s">
        <v>16</v>
      </c>
      <c r="K941" s="105" t="s">
        <v>17</v>
      </c>
      <c r="L941" s="105" t="s">
        <v>18</v>
      </c>
      <c r="M941" s="105" t="s">
        <v>19</v>
      </c>
      <c r="N941" s="105" t="s">
        <v>20</v>
      </c>
      <c r="O941" s="105" t="s">
        <v>21</v>
      </c>
    </row>
    <row r="942" spans="1:15" x14ac:dyDescent="0.2">
      <c r="A942" s="105"/>
      <c r="B942" s="105">
        <v>80</v>
      </c>
      <c r="C942" s="17" t="s">
        <v>121</v>
      </c>
      <c r="D942" s="105">
        <v>3.2</v>
      </c>
      <c r="E942" s="105">
        <v>8.8000000000000007</v>
      </c>
      <c r="F942" s="105">
        <v>16.7</v>
      </c>
      <c r="G942" s="106">
        <v>158</v>
      </c>
      <c r="H942" s="105">
        <v>38.299999999999997</v>
      </c>
      <c r="I942" s="105">
        <v>18.3</v>
      </c>
      <c r="J942" s="105">
        <v>58.3</v>
      </c>
      <c r="K942" s="105">
        <v>6.2</v>
      </c>
      <c r="L942" s="105">
        <v>0</v>
      </c>
      <c r="M942" s="105">
        <v>0.02</v>
      </c>
      <c r="N942" s="105">
        <v>0.17</v>
      </c>
      <c r="O942" s="105">
        <v>6.4</v>
      </c>
    </row>
    <row r="943" spans="1:15" ht="28.5" customHeight="1" x14ac:dyDescent="0.2">
      <c r="A943" s="105">
        <v>138</v>
      </c>
      <c r="B943" s="105" t="s">
        <v>57</v>
      </c>
      <c r="C943" s="17" t="s">
        <v>123</v>
      </c>
      <c r="D943" s="105">
        <v>6.9</v>
      </c>
      <c r="E943" s="105">
        <v>3.74</v>
      </c>
      <c r="F943" s="105">
        <v>22.9</v>
      </c>
      <c r="G943" s="106">
        <v>155</v>
      </c>
      <c r="H943" s="105">
        <v>74.900000000000006</v>
      </c>
      <c r="I943" s="105">
        <v>51</v>
      </c>
      <c r="J943" s="105">
        <v>315</v>
      </c>
      <c r="K943" s="105">
        <v>2.1</v>
      </c>
      <c r="L943" s="105">
        <v>0</v>
      </c>
      <c r="M943" s="105">
        <v>0.18</v>
      </c>
      <c r="N943" s="105">
        <v>1.34</v>
      </c>
      <c r="O943" s="105">
        <v>7.5</v>
      </c>
    </row>
    <row r="944" spans="1:15" ht="21" customHeight="1" x14ac:dyDescent="0.2">
      <c r="A944" s="100">
        <v>289</v>
      </c>
      <c r="B944" s="100" t="s">
        <v>158</v>
      </c>
      <c r="C944" s="101" t="s">
        <v>193</v>
      </c>
      <c r="D944" s="121">
        <v>25.5</v>
      </c>
      <c r="E944" s="121">
        <v>26.2</v>
      </c>
      <c r="F944" s="121">
        <v>28.3</v>
      </c>
      <c r="G944" s="120">
        <v>452.9</v>
      </c>
      <c r="H944" s="121">
        <v>50.4</v>
      </c>
      <c r="I944" s="121">
        <v>67</v>
      </c>
      <c r="J944" s="121">
        <v>27.9</v>
      </c>
      <c r="K944" s="121">
        <v>3.3</v>
      </c>
      <c r="L944" s="121">
        <v>0.5</v>
      </c>
      <c r="M944" s="121">
        <v>0.3</v>
      </c>
      <c r="N944" s="121">
        <v>3.6</v>
      </c>
      <c r="O944" s="121">
        <v>14.7</v>
      </c>
    </row>
    <row r="945" spans="1:15" ht="15.75" customHeight="1" x14ac:dyDescent="0.2">
      <c r="A945" s="4">
        <v>951</v>
      </c>
      <c r="B945" s="4">
        <v>200</v>
      </c>
      <c r="C945" s="5" t="s">
        <v>124</v>
      </c>
      <c r="D945" s="6">
        <v>0.2</v>
      </c>
      <c r="E945" s="6">
        <v>0</v>
      </c>
      <c r="F945" s="6">
        <v>35.6</v>
      </c>
      <c r="G945" s="6">
        <v>140</v>
      </c>
      <c r="H945" s="6">
        <v>11.8</v>
      </c>
      <c r="I945" s="6">
        <v>3.6</v>
      </c>
      <c r="J945" s="6">
        <v>13.7</v>
      </c>
      <c r="K945" s="6">
        <v>0.47</v>
      </c>
      <c r="L945" s="6">
        <v>0</v>
      </c>
      <c r="M945" s="6">
        <v>0</v>
      </c>
      <c r="N945" s="6">
        <v>0</v>
      </c>
      <c r="O945" s="6">
        <v>4.9000000000000004</v>
      </c>
    </row>
    <row r="946" spans="1:15" x14ac:dyDescent="0.2">
      <c r="A946" s="4"/>
      <c r="B946" s="4">
        <v>40</v>
      </c>
      <c r="C946" s="5" t="s">
        <v>26</v>
      </c>
      <c r="D946" s="6">
        <v>5.5</v>
      </c>
      <c r="E946" s="6">
        <v>0.96</v>
      </c>
      <c r="F946" s="6">
        <v>37.1</v>
      </c>
      <c r="G946" s="6">
        <v>172</v>
      </c>
      <c r="H946" s="6">
        <v>24</v>
      </c>
      <c r="I946" s="6">
        <v>37.299999999999997</v>
      </c>
      <c r="J946" s="13">
        <v>98.7</v>
      </c>
      <c r="K946" s="13">
        <v>1.9</v>
      </c>
      <c r="L946" s="6">
        <v>0</v>
      </c>
      <c r="M946" s="6">
        <v>0.12</v>
      </c>
      <c r="N946" s="6">
        <v>0.96</v>
      </c>
      <c r="O946" s="6">
        <v>0</v>
      </c>
    </row>
    <row r="947" spans="1:15" x14ac:dyDescent="0.2">
      <c r="A947" s="4"/>
      <c r="B947" s="26">
        <v>50</v>
      </c>
      <c r="C947" s="5" t="s">
        <v>25</v>
      </c>
      <c r="D947" s="6">
        <v>4.5599999999999996</v>
      </c>
      <c r="E947" s="6">
        <v>0.36</v>
      </c>
      <c r="F947" s="6">
        <v>30.6</v>
      </c>
      <c r="G947" s="6">
        <v>140</v>
      </c>
      <c r="H947" s="6">
        <v>12</v>
      </c>
      <c r="I947" s="6">
        <v>8.4</v>
      </c>
      <c r="J947" s="13">
        <v>39</v>
      </c>
      <c r="K947" s="13">
        <v>0.6</v>
      </c>
      <c r="L947" s="6">
        <v>0</v>
      </c>
      <c r="M947" s="6">
        <v>0.06</v>
      </c>
      <c r="N947" s="6">
        <v>0.56000000000000005</v>
      </c>
      <c r="O947" s="6">
        <v>0</v>
      </c>
    </row>
    <row r="948" spans="1:15" x14ac:dyDescent="0.2">
      <c r="A948" s="4"/>
      <c r="B948" s="26"/>
      <c r="C948" s="5"/>
      <c r="D948" s="6"/>
      <c r="E948" s="6"/>
      <c r="F948" s="6"/>
      <c r="G948" s="6"/>
      <c r="H948" s="6"/>
      <c r="I948" s="6"/>
      <c r="J948" s="13"/>
      <c r="K948" s="13"/>
      <c r="L948" s="6"/>
      <c r="M948" s="6"/>
      <c r="N948" s="6"/>
      <c r="O948" s="6"/>
    </row>
    <row r="949" spans="1:15" x14ac:dyDescent="0.2">
      <c r="A949" s="4"/>
      <c r="B949" s="4"/>
      <c r="C949" s="5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2.75" customHeight="1" x14ac:dyDescent="0.2">
      <c r="A950" s="2"/>
      <c r="B950" s="2"/>
      <c r="C950" s="8" t="s">
        <v>27</v>
      </c>
      <c r="D950" s="9">
        <f t="shared" ref="D950:O950" si="77">SUM(D942:D947)</f>
        <v>45.860000000000007</v>
      </c>
      <c r="E950" s="9">
        <f t="shared" si="77"/>
        <v>40.06</v>
      </c>
      <c r="F950" s="9">
        <f t="shared" si="77"/>
        <v>171.2</v>
      </c>
      <c r="G950" s="9">
        <f t="shared" si="77"/>
        <v>1217.9000000000001</v>
      </c>
      <c r="H950" s="9">
        <f t="shared" si="77"/>
        <v>211.4</v>
      </c>
      <c r="I950" s="9">
        <f t="shared" si="77"/>
        <v>185.6</v>
      </c>
      <c r="J950" s="9">
        <f t="shared" si="77"/>
        <v>552.6</v>
      </c>
      <c r="K950" s="9">
        <f t="shared" si="77"/>
        <v>14.570000000000002</v>
      </c>
      <c r="L950" s="9">
        <f t="shared" si="77"/>
        <v>0.5</v>
      </c>
      <c r="M950" s="9">
        <f t="shared" si="77"/>
        <v>0.67999999999999994</v>
      </c>
      <c r="N950" s="9">
        <f t="shared" si="77"/>
        <v>6.6300000000000008</v>
      </c>
      <c r="O950" s="9">
        <f t="shared" si="77"/>
        <v>33.5</v>
      </c>
    </row>
    <row r="951" spans="1:15" ht="12.75" customHeight="1" x14ac:dyDescent="0.2">
      <c r="A951" s="10"/>
      <c r="B951" s="10"/>
      <c r="C951" s="11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2.75" customHeight="1" x14ac:dyDescent="0.2">
      <c r="A952" s="110"/>
      <c r="B952" s="110"/>
      <c r="C952" s="109" t="s">
        <v>32</v>
      </c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2.75" customHeight="1" x14ac:dyDescent="0.2">
      <c r="A953" s="131" t="s">
        <v>5</v>
      </c>
      <c r="B953" s="131" t="s">
        <v>6</v>
      </c>
      <c r="C953" s="131" t="s">
        <v>7</v>
      </c>
      <c r="D953" s="131" t="s">
        <v>8</v>
      </c>
      <c r="E953" s="131" t="s">
        <v>9</v>
      </c>
      <c r="F953" s="131" t="s">
        <v>10</v>
      </c>
      <c r="G953" s="132" t="s">
        <v>11</v>
      </c>
      <c r="H953" s="131" t="s">
        <v>12</v>
      </c>
      <c r="I953" s="131"/>
      <c r="J953" s="131"/>
      <c r="K953" s="131"/>
      <c r="L953" s="131" t="s">
        <v>13</v>
      </c>
      <c r="M953" s="131"/>
      <c r="N953" s="131"/>
      <c r="O953" s="131"/>
    </row>
    <row r="954" spans="1:15" ht="41.25" customHeight="1" x14ac:dyDescent="0.2">
      <c r="A954" s="131"/>
      <c r="B954" s="131"/>
      <c r="C954" s="131"/>
      <c r="D954" s="131"/>
      <c r="E954" s="131"/>
      <c r="F954" s="131"/>
      <c r="G954" s="132"/>
      <c r="H954" s="105" t="s">
        <v>14</v>
      </c>
      <c r="I954" s="105" t="s">
        <v>15</v>
      </c>
      <c r="J954" s="105" t="s">
        <v>16</v>
      </c>
      <c r="K954" s="105" t="s">
        <v>17</v>
      </c>
      <c r="L954" s="105" t="s">
        <v>18</v>
      </c>
      <c r="M954" s="105" t="s">
        <v>19</v>
      </c>
      <c r="N954" s="105" t="s">
        <v>20</v>
      </c>
      <c r="O954" s="105" t="s">
        <v>21</v>
      </c>
    </row>
    <row r="955" spans="1:15" ht="24" customHeight="1" x14ac:dyDescent="0.2">
      <c r="A955" s="4"/>
      <c r="B955" s="105">
        <v>50</v>
      </c>
      <c r="C955" s="5" t="s">
        <v>139</v>
      </c>
      <c r="D955" s="6">
        <v>2.2799999999999998</v>
      </c>
      <c r="E955" s="6">
        <v>0.18</v>
      </c>
      <c r="F955" s="6">
        <v>15.3</v>
      </c>
      <c r="G955" s="6">
        <v>70</v>
      </c>
      <c r="H955" s="6">
        <v>6</v>
      </c>
      <c r="I955" s="6">
        <v>4.2</v>
      </c>
      <c r="J955" s="13">
        <v>19.5</v>
      </c>
      <c r="K955" s="13">
        <v>0.3</v>
      </c>
      <c r="L955" s="6">
        <v>0</v>
      </c>
      <c r="M955" s="6">
        <v>0.03</v>
      </c>
      <c r="N955" s="6">
        <v>0.28000000000000003</v>
      </c>
      <c r="O955" s="6">
        <v>0</v>
      </c>
    </row>
    <row r="956" spans="1:15" ht="12.75" customHeight="1" x14ac:dyDescent="0.2">
      <c r="A956" s="4"/>
      <c r="B956" s="105">
        <v>200</v>
      </c>
      <c r="C956" s="17" t="s">
        <v>34</v>
      </c>
      <c r="D956" s="105">
        <v>0.6</v>
      </c>
      <c r="E956" s="105">
        <v>0</v>
      </c>
      <c r="F956" s="105">
        <v>37.299999999999997</v>
      </c>
      <c r="G956" s="106">
        <v>120</v>
      </c>
      <c r="H956" s="105">
        <v>3</v>
      </c>
      <c r="I956" s="105">
        <v>0</v>
      </c>
      <c r="J956" s="105">
        <v>36</v>
      </c>
      <c r="K956" s="105">
        <v>0.4</v>
      </c>
      <c r="L956" s="105">
        <v>0</v>
      </c>
      <c r="M956" s="105">
        <v>0.04</v>
      </c>
      <c r="N956" s="105">
        <v>0</v>
      </c>
      <c r="O956" s="105">
        <v>0</v>
      </c>
    </row>
    <row r="957" spans="1:15" ht="12.75" customHeight="1" x14ac:dyDescent="0.2">
      <c r="A957" s="4"/>
      <c r="B957" s="105"/>
      <c r="C957" s="17"/>
      <c r="D957" s="105"/>
      <c r="E957" s="105"/>
      <c r="F957" s="105"/>
      <c r="G957" s="106"/>
      <c r="H957" s="105"/>
      <c r="I957" s="105"/>
      <c r="J957" s="105"/>
      <c r="K957" s="105"/>
      <c r="L957" s="105"/>
      <c r="M957" s="105"/>
      <c r="N957" s="105"/>
      <c r="O957" s="105"/>
    </row>
    <row r="958" spans="1:15" ht="12.75" customHeight="1" x14ac:dyDescent="0.2">
      <c r="A958" s="2"/>
      <c r="B958" s="16"/>
      <c r="C958" s="8" t="s">
        <v>27</v>
      </c>
      <c r="D958" s="9">
        <f t="shared" ref="D958:O958" si="78">SUM(D955:D957)</f>
        <v>2.88</v>
      </c>
      <c r="E958" s="9">
        <f t="shared" si="78"/>
        <v>0.18</v>
      </c>
      <c r="F958" s="9">
        <f t="shared" si="78"/>
        <v>52.599999999999994</v>
      </c>
      <c r="G958" s="9">
        <f t="shared" si="78"/>
        <v>190</v>
      </c>
      <c r="H958" s="9">
        <f t="shared" si="78"/>
        <v>9</v>
      </c>
      <c r="I958" s="9">
        <f t="shared" si="78"/>
        <v>4.2</v>
      </c>
      <c r="J958" s="9">
        <f t="shared" si="78"/>
        <v>55.5</v>
      </c>
      <c r="K958" s="9">
        <f t="shared" si="78"/>
        <v>0.7</v>
      </c>
      <c r="L958" s="9">
        <f t="shared" si="78"/>
        <v>0</v>
      </c>
      <c r="M958" s="9">
        <f t="shared" si="78"/>
        <v>7.0000000000000007E-2</v>
      </c>
      <c r="N958" s="9">
        <f t="shared" si="78"/>
        <v>0.28000000000000003</v>
      </c>
      <c r="O958" s="9">
        <f t="shared" si="78"/>
        <v>0</v>
      </c>
    </row>
    <row r="959" spans="1:15" ht="12.75" customHeight="1" x14ac:dyDescent="0.2">
      <c r="A959" s="10"/>
      <c r="B959" s="10"/>
      <c r="C959" s="11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2.75" customHeight="1" x14ac:dyDescent="0.2">
      <c r="A960" s="3"/>
      <c r="B960" s="3"/>
      <c r="C960" s="3" t="s">
        <v>49</v>
      </c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2.75" customHeight="1" x14ac:dyDescent="0.2">
      <c r="A961" s="131" t="s">
        <v>5</v>
      </c>
      <c r="B961" s="131" t="s">
        <v>6</v>
      </c>
      <c r="C961" s="131" t="s">
        <v>7</v>
      </c>
      <c r="D961" s="131" t="s">
        <v>8</v>
      </c>
      <c r="E961" s="131" t="s">
        <v>9</v>
      </c>
      <c r="F961" s="131" t="s">
        <v>10</v>
      </c>
      <c r="G961" s="132" t="s">
        <v>11</v>
      </c>
      <c r="H961" s="131" t="s">
        <v>12</v>
      </c>
      <c r="I961" s="131"/>
      <c r="J961" s="131"/>
      <c r="K961" s="131"/>
      <c r="L961" s="131" t="s">
        <v>13</v>
      </c>
      <c r="M961" s="131"/>
      <c r="N961" s="131"/>
      <c r="O961" s="131"/>
    </row>
    <row r="962" spans="1:15" ht="42" customHeight="1" x14ac:dyDescent="0.2">
      <c r="A962" s="131"/>
      <c r="B962" s="131"/>
      <c r="C962" s="131"/>
      <c r="D962" s="131"/>
      <c r="E962" s="131"/>
      <c r="F962" s="131"/>
      <c r="G962" s="132"/>
      <c r="H962" s="105" t="s">
        <v>14</v>
      </c>
      <c r="I962" s="105" t="s">
        <v>15</v>
      </c>
      <c r="J962" s="105" t="s">
        <v>16</v>
      </c>
      <c r="K962" s="105" t="s">
        <v>17</v>
      </c>
      <c r="L962" s="105" t="s">
        <v>18</v>
      </c>
      <c r="M962" s="105" t="s">
        <v>19</v>
      </c>
      <c r="N962" s="105" t="s">
        <v>20</v>
      </c>
      <c r="O962" s="105" t="s">
        <v>21</v>
      </c>
    </row>
    <row r="963" spans="1:15" x14ac:dyDescent="0.2">
      <c r="A963" s="105"/>
      <c r="B963" s="105">
        <v>80</v>
      </c>
      <c r="C963" s="17" t="s">
        <v>121</v>
      </c>
      <c r="D963" s="105">
        <v>3.2</v>
      </c>
      <c r="E963" s="105">
        <v>8.8000000000000007</v>
      </c>
      <c r="F963" s="105">
        <v>16.7</v>
      </c>
      <c r="G963" s="106">
        <v>158</v>
      </c>
      <c r="H963" s="105">
        <v>38.299999999999997</v>
      </c>
      <c r="I963" s="105">
        <v>18.3</v>
      </c>
      <c r="J963" s="105">
        <v>58.3</v>
      </c>
      <c r="K963" s="105">
        <v>6.2</v>
      </c>
      <c r="L963" s="105">
        <v>0</v>
      </c>
      <c r="M963" s="105">
        <v>0.02</v>
      </c>
      <c r="N963" s="105">
        <v>0.17</v>
      </c>
      <c r="O963" s="105">
        <v>6.4</v>
      </c>
    </row>
    <row r="964" spans="1:15" ht="25.5" customHeight="1" x14ac:dyDescent="0.2">
      <c r="A964" s="117">
        <v>285</v>
      </c>
      <c r="B964" s="100" t="s">
        <v>158</v>
      </c>
      <c r="C964" s="101" t="s">
        <v>177</v>
      </c>
      <c r="D964" s="117">
        <v>24</v>
      </c>
      <c r="E964" s="117">
        <v>20.100000000000001</v>
      </c>
      <c r="F964" s="117">
        <v>51.3</v>
      </c>
      <c r="G964" s="118">
        <v>484.2</v>
      </c>
      <c r="H964" s="117">
        <v>8.1</v>
      </c>
      <c r="I964" s="117">
        <v>9.1999999999999993</v>
      </c>
      <c r="J964" s="117">
        <v>26</v>
      </c>
      <c r="K964" s="117">
        <v>20</v>
      </c>
      <c r="L964" s="117">
        <v>10</v>
      </c>
      <c r="M964" s="117">
        <v>13</v>
      </c>
      <c r="N964" s="117">
        <v>34</v>
      </c>
      <c r="O964" s="117">
        <v>4</v>
      </c>
    </row>
    <row r="965" spans="1:15" ht="12.75" customHeight="1" x14ac:dyDescent="0.2">
      <c r="A965" s="105">
        <v>628</v>
      </c>
      <c r="B965" s="105">
        <v>200</v>
      </c>
      <c r="C965" s="17" t="s">
        <v>53</v>
      </c>
      <c r="D965" s="105">
        <v>0.3</v>
      </c>
      <c r="E965" s="105">
        <v>0.1</v>
      </c>
      <c r="F965" s="105">
        <v>15.2</v>
      </c>
      <c r="G965" s="106">
        <v>61</v>
      </c>
      <c r="H965" s="105">
        <v>17</v>
      </c>
      <c r="I965" s="105">
        <v>7</v>
      </c>
      <c r="J965" s="105">
        <v>32</v>
      </c>
      <c r="K965" s="105">
        <v>0.9</v>
      </c>
      <c r="L965" s="105">
        <v>0</v>
      </c>
      <c r="M965" s="105">
        <v>0.06</v>
      </c>
      <c r="N965" s="105">
        <v>0.48</v>
      </c>
      <c r="O965" s="105">
        <v>0</v>
      </c>
    </row>
    <row r="966" spans="1:15" ht="12.75" customHeight="1" x14ac:dyDescent="0.2">
      <c r="A966" s="105"/>
      <c r="B966" s="105">
        <v>40</v>
      </c>
      <c r="C966" s="5" t="s">
        <v>26</v>
      </c>
      <c r="D966" s="6">
        <v>4.0999999999999996</v>
      </c>
      <c r="E966" s="6">
        <v>0.72</v>
      </c>
      <c r="F966" s="6">
        <v>27.8</v>
      </c>
      <c r="G966" s="6">
        <v>129</v>
      </c>
      <c r="H966" s="6">
        <v>18</v>
      </c>
      <c r="I966" s="6">
        <v>28</v>
      </c>
      <c r="J966" s="13">
        <v>74</v>
      </c>
      <c r="K966" s="13">
        <v>1.4</v>
      </c>
      <c r="L966" s="6">
        <v>0</v>
      </c>
      <c r="M966" s="6">
        <v>0.09</v>
      </c>
      <c r="N966" s="26">
        <v>0.72</v>
      </c>
      <c r="O966" s="6">
        <v>0</v>
      </c>
    </row>
    <row r="967" spans="1:15" ht="12.75" customHeight="1" x14ac:dyDescent="0.2">
      <c r="A967" s="105"/>
      <c r="B967" s="4">
        <v>50</v>
      </c>
      <c r="C967" s="5" t="s">
        <v>25</v>
      </c>
      <c r="D967" s="6">
        <v>3.8</v>
      </c>
      <c r="E967" s="6">
        <v>0.3</v>
      </c>
      <c r="F967" s="6">
        <v>25.5</v>
      </c>
      <c r="G967" s="6">
        <v>117</v>
      </c>
      <c r="H967" s="6">
        <v>10</v>
      </c>
      <c r="I967" s="6">
        <v>7</v>
      </c>
      <c r="J967" s="13">
        <v>32.5</v>
      </c>
      <c r="K967" s="13">
        <v>0.5</v>
      </c>
      <c r="L967" s="6">
        <v>0</v>
      </c>
      <c r="M967" s="6">
        <v>0.05</v>
      </c>
      <c r="N967" s="6">
        <v>0.47</v>
      </c>
      <c r="O967" s="6">
        <v>0</v>
      </c>
    </row>
    <row r="968" spans="1:15" ht="12.75" customHeight="1" x14ac:dyDescent="0.2">
      <c r="A968" s="121"/>
      <c r="B968" s="4"/>
      <c r="C968" s="5"/>
      <c r="D968" s="6"/>
      <c r="E968" s="6"/>
      <c r="F968" s="6"/>
      <c r="G968" s="6"/>
      <c r="H968" s="6"/>
      <c r="I968" s="6"/>
      <c r="J968" s="13"/>
      <c r="K968" s="13"/>
      <c r="L968" s="6"/>
      <c r="M968" s="6"/>
      <c r="N968" s="6"/>
      <c r="O968" s="6"/>
    </row>
    <row r="969" spans="1:15" ht="12.75" customHeight="1" x14ac:dyDescent="0.2">
      <c r="A969" s="121"/>
      <c r="B969" s="4"/>
      <c r="C969" s="5"/>
      <c r="D969" s="6"/>
      <c r="E969" s="6"/>
      <c r="F969" s="6"/>
      <c r="G969" s="6"/>
      <c r="H969" s="6"/>
      <c r="I969" s="6"/>
      <c r="J969" s="13"/>
      <c r="K969" s="13"/>
      <c r="L969" s="6"/>
      <c r="M969" s="6"/>
      <c r="N969" s="6"/>
      <c r="O969" s="6"/>
    </row>
    <row r="970" spans="1:15" ht="12.75" customHeight="1" x14ac:dyDescent="0.2">
      <c r="A970" s="2"/>
      <c r="B970" s="2"/>
      <c r="C970" s="8" t="s">
        <v>27</v>
      </c>
      <c r="D970" s="9">
        <f t="shared" ref="D970" si="79">SUM(D961:D967)</f>
        <v>35.4</v>
      </c>
      <c r="E970" s="9">
        <f t="shared" ref="E970" si="80">SUM(E961:E967)</f>
        <v>30.020000000000003</v>
      </c>
      <c r="F970" s="9">
        <f t="shared" ref="F970" si="81">SUM(F961:F967)</f>
        <v>136.5</v>
      </c>
      <c r="G970" s="9">
        <f t="shared" ref="G970" si="82">SUM(G961:G967)</f>
        <v>949.2</v>
      </c>
      <c r="H970" s="9">
        <f t="shared" ref="H970" si="83">SUM(H961:H967)</f>
        <v>91.4</v>
      </c>
      <c r="I970" s="9">
        <f t="shared" ref="I970" si="84">SUM(I961:I967)</f>
        <v>69.5</v>
      </c>
      <c r="J970" s="9">
        <f t="shared" ref="J970" si="85">SUM(J961:J967)</f>
        <v>222.8</v>
      </c>
      <c r="K970" s="9">
        <f t="shared" ref="K970" si="86">SUM(K961:K967)</f>
        <v>28.999999999999996</v>
      </c>
      <c r="L970" s="9">
        <f>SUM(L963:L967)</f>
        <v>10</v>
      </c>
      <c r="M970" s="9">
        <f>SUM(M961:M967)</f>
        <v>13.22</v>
      </c>
      <c r="N970" s="9">
        <f>SUM(N961:N967)</f>
        <v>35.839999999999996</v>
      </c>
      <c r="O970" s="9">
        <f>SUM(O961:O967)</f>
        <v>10.4</v>
      </c>
    </row>
    <row r="971" spans="1:15" x14ac:dyDescent="0.2">
      <c r="A971" s="10"/>
      <c r="B971" s="10"/>
      <c r="C971" s="11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x14ac:dyDescent="0.2">
      <c r="A972" s="110"/>
      <c r="B972" s="110"/>
      <c r="C972" s="24" t="s">
        <v>38</v>
      </c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x14ac:dyDescent="0.2">
      <c r="A973" s="131" t="s">
        <v>5</v>
      </c>
      <c r="B973" s="131" t="s">
        <v>6</v>
      </c>
      <c r="C973" s="131" t="s">
        <v>7</v>
      </c>
      <c r="D973" s="131" t="s">
        <v>8</v>
      </c>
      <c r="E973" s="131" t="s">
        <v>9</v>
      </c>
      <c r="F973" s="131" t="s">
        <v>10</v>
      </c>
      <c r="G973" s="132" t="s">
        <v>11</v>
      </c>
      <c r="H973" s="131" t="s">
        <v>12</v>
      </c>
      <c r="I973" s="131"/>
      <c r="J973" s="131"/>
      <c r="K973" s="131"/>
      <c r="L973" s="131" t="s">
        <v>13</v>
      </c>
      <c r="M973" s="131"/>
      <c r="N973" s="131"/>
      <c r="O973" s="131"/>
    </row>
    <row r="974" spans="1:15" ht="39.75" customHeight="1" x14ac:dyDescent="0.2">
      <c r="A974" s="131"/>
      <c r="B974" s="131"/>
      <c r="C974" s="131"/>
      <c r="D974" s="131"/>
      <c r="E974" s="131"/>
      <c r="F974" s="131"/>
      <c r="G974" s="132"/>
      <c r="H974" s="105" t="s">
        <v>14</v>
      </c>
      <c r="I974" s="105" t="s">
        <v>15</v>
      </c>
      <c r="J974" s="105" t="s">
        <v>16</v>
      </c>
      <c r="K974" s="105" t="s">
        <v>17</v>
      </c>
      <c r="L974" s="105" t="s">
        <v>18</v>
      </c>
      <c r="M974" s="105" t="s">
        <v>19</v>
      </c>
      <c r="N974" s="105" t="s">
        <v>20</v>
      </c>
      <c r="O974" s="105" t="s">
        <v>21</v>
      </c>
    </row>
    <row r="975" spans="1:15" x14ac:dyDescent="0.2">
      <c r="A975" s="4">
        <v>588</v>
      </c>
      <c r="B975" s="4">
        <v>200</v>
      </c>
      <c r="C975" s="104" t="s">
        <v>30</v>
      </c>
      <c r="D975" s="114">
        <v>0.6</v>
      </c>
      <c r="E975" s="114">
        <v>0</v>
      </c>
      <c r="F975" s="114">
        <v>31</v>
      </c>
      <c r="G975" s="115">
        <v>130</v>
      </c>
      <c r="H975" s="114">
        <v>24</v>
      </c>
      <c r="I975" s="114">
        <v>16</v>
      </c>
      <c r="J975" s="114">
        <v>22</v>
      </c>
      <c r="K975" s="114">
        <v>0.8</v>
      </c>
      <c r="L975" s="114">
        <v>0.04</v>
      </c>
      <c r="M975" s="114">
        <v>0.3</v>
      </c>
      <c r="N975" s="114">
        <v>0</v>
      </c>
      <c r="O975" s="114">
        <v>0</v>
      </c>
    </row>
    <row r="976" spans="1:15" ht="12.75" customHeight="1" x14ac:dyDescent="0.2">
      <c r="A976" s="105" t="s">
        <v>173</v>
      </c>
      <c r="B976" s="105">
        <v>80</v>
      </c>
      <c r="C976" s="17" t="s">
        <v>165</v>
      </c>
      <c r="D976" s="105">
        <v>3.2</v>
      </c>
      <c r="E976" s="105">
        <v>2.8</v>
      </c>
      <c r="F976" s="105">
        <v>31</v>
      </c>
      <c r="G976" s="106">
        <v>160</v>
      </c>
      <c r="H976" s="105">
        <v>27</v>
      </c>
      <c r="I976" s="105">
        <v>38</v>
      </c>
      <c r="J976" s="105">
        <v>0.09</v>
      </c>
      <c r="K976" s="105">
        <v>0.6</v>
      </c>
      <c r="L976" s="105">
        <v>0</v>
      </c>
      <c r="M976" s="105">
        <v>0.04</v>
      </c>
      <c r="N976" s="105">
        <v>0.6</v>
      </c>
      <c r="O976" s="105">
        <v>0</v>
      </c>
    </row>
    <row r="977" spans="1:15" x14ac:dyDescent="0.2">
      <c r="A977" s="2"/>
      <c r="B977" s="16"/>
      <c r="C977" s="8" t="s">
        <v>27</v>
      </c>
      <c r="D977" s="9">
        <f t="shared" ref="D977:O977" si="87">SUM(D975:D976)</f>
        <v>3.8000000000000003</v>
      </c>
      <c r="E977" s="9">
        <f t="shared" si="87"/>
        <v>2.8</v>
      </c>
      <c r="F977" s="9">
        <f t="shared" si="87"/>
        <v>62</v>
      </c>
      <c r="G977" s="9">
        <f t="shared" si="87"/>
        <v>290</v>
      </c>
      <c r="H977" s="9">
        <f t="shared" si="87"/>
        <v>51</v>
      </c>
      <c r="I977" s="9">
        <f t="shared" si="87"/>
        <v>54</v>
      </c>
      <c r="J977" s="9">
        <f t="shared" si="87"/>
        <v>22.09</v>
      </c>
      <c r="K977" s="9">
        <f t="shared" si="87"/>
        <v>1.4</v>
      </c>
      <c r="L977" s="9">
        <f t="shared" si="87"/>
        <v>0.04</v>
      </c>
      <c r="M977" s="9">
        <f t="shared" si="87"/>
        <v>0.33999999999999997</v>
      </c>
      <c r="N977" s="9">
        <f t="shared" si="87"/>
        <v>0.6</v>
      </c>
      <c r="O977" s="9">
        <f t="shared" si="87"/>
        <v>0</v>
      </c>
    </row>
    <row r="978" spans="1:15" x14ac:dyDescent="0.2">
      <c r="A978" s="2"/>
      <c r="B978" s="2"/>
      <c r="C978" s="8" t="s">
        <v>40</v>
      </c>
      <c r="D978" s="9">
        <v>120.12</v>
      </c>
      <c r="E978" s="9">
        <v>121.02</v>
      </c>
      <c r="F978" s="9">
        <v>523.16</v>
      </c>
      <c r="G978" s="9">
        <v>3597</v>
      </c>
      <c r="H978" s="152">
        <v>1483.7</v>
      </c>
      <c r="I978" s="9">
        <v>433.4</v>
      </c>
      <c r="J978" s="9">
        <v>1843.2</v>
      </c>
      <c r="K978" s="152">
        <v>362.4</v>
      </c>
      <c r="L978" s="9">
        <v>80.430000000000007</v>
      </c>
      <c r="M978" s="9">
        <v>1.97</v>
      </c>
      <c r="N978" s="9">
        <v>15.5</v>
      </c>
      <c r="O978" s="152">
        <v>180.6</v>
      </c>
    </row>
    <row r="979" spans="1:15" x14ac:dyDescent="0.2">
      <c r="A979" s="10"/>
      <c r="B979" s="10"/>
      <c r="C979" s="11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x14ac:dyDescent="0.2">
      <c r="A980" s="10"/>
      <c r="B980" s="10"/>
      <c r="C980" s="11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x14ac:dyDescent="0.2">
      <c r="A981" s="10"/>
      <c r="B981" s="10"/>
      <c r="C981" s="11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" customHeight="1" x14ac:dyDescent="0.2">
      <c r="A982" s="155" t="s">
        <v>54</v>
      </c>
      <c r="B982" s="155"/>
      <c r="C982" s="146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x14ac:dyDescent="0.2">
      <c r="A983" s="144" t="s">
        <v>195</v>
      </c>
      <c r="B983" s="143"/>
      <c r="C983" s="143"/>
      <c r="D983" s="3"/>
      <c r="E983" s="3"/>
      <c r="F983" s="3"/>
      <c r="G983" s="3" t="s">
        <v>45</v>
      </c>
      <c r="H983" s="3"/>
      <c r="I983" s="3"/>
      <c r="J983" s="3"/>
      <c r="K983" s="3"/>
      <c r="L983" s="3"/>
      <c r="M983" s="28"/>
      <c r="N983" s="3"/>
      <c r="O983" s="3"/>
    </row>
    <row r="984" spans="1:15" x14ac:dyDescent="0.2">
      <c r="A984" s="125"/>
      <c r="B984" s="122"/>
      <c r="C984" s="122"/>
      <c r="D984" s="3"/>
      <c r="E984" s="3"/>
      <c r="F984" s="3"/>
      <c r="G984" s="3"/>
      <c r="H984" s="3"/>
      <c r="I984" s="3"/>
      <c r="J984" s="3"/>
      <c r="K984" s="3"/>
      <c r="L984" s="3"/>
      <c r="M984" s="28"/>
      <c r="N984" s="3"/>
      <c r="O984" s="3"/>
    </row>
    <row r="985" spans="1:15" x14ac:dyDescent="0.2">
      <c r="A985" s="3"/>
      <c r="B985" s="3"/>
      <c r="C985" s="22" t="s">
        <v>55</v>
      </c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x14ac:dyDescent="0.2">
      <c r="A986" s="131" t="s">
        <v>5</v>
      </c>
      <c r="B986" s="131" t="s">
        <v>6</v>
      </c>
      <c r="C986" s="131" t="s">
        <v>7</v>
      </c>
      <c r="D986" s="131" t="s">
        <v>8</v>
      </c>
      <c r="E986" s="131" t="s">
        <v>9</v>
      </c>
      <c r="F986" s="131" t="s">
        <v>10</v>
      </c>
      <c r="G986" s="132" t="s">
        <v>11</v>
      </c>
      <c r="H986" s="131" t="s">
        <v>12</v>
      </c>
      <c r="I986" s="131"/>
      <c r="J986" s="131"/>
      <c r="K986" s="131"/>
      <c r="L986" s="131" t="s">
        <v>13</v>
      </c>
      <c r="M986" s="131"/>
      <c r="N986" s="131"/>
      <c r="O986" s="131"/>
    </row>
    <row r="987" spans="1:15" ht="38.25" customHeight="1" x14ac:dyDescent="0.2">
      <c r="A987" s="131"/>
      <c r="B987" s="131"/>
      <c r="C987" s="131"/>
      <c r="D987" s="131"/>
      <c r="E987" s="131"/>
      <c r="F987" s="131"/>
      <c r="G987" s="132"/>
      <c r="H987" s="105" t="s">
        <v>14</v>
      </c>
      <c r="I987" s="105" t="s">
        <v>15</v>
      </c>
      <c r="J987" s="105" t="s">
        <v>16</v>
      </c>
      <c r="K987" s="105" t="s">
        <v>17</v>
      </c>
      <c r="L987" s="105" t="s">
        <v>18</v>
      </c>
      <c r="M987" s="105" t="s">
        <v>19</v>
      </c>
      <c r="N987" s="105" t="s">
        <v>20</v>
      </c>
      <c r="O987" s="105" t="s">
        <v>21</v>
      </c>
    </row>
    <row r="988" spans="1:15" x14ac:dyDescent="0.2">
      <c r="A988" s="105">
        <v>173</v>
      </c>
      <c r="B988" s="105" t="s">
        <v>174</v>
      </c>
      <c r="C988" s="17" t="s">
        <v>64</v>
      </c>
      <c r="D988" s="105">
        <v>6</v>
      </c>
      <c r="E988" s="105">
        <v>11</v>
      </c>
      <c r="F988" s="105">
        <v>43</v>
      </c>
      <c r="G988" s="106">
        <v>322</v>
      </c>
      <c r="H988" s="105">
        <v>130</v>
      </c>
      <c r="I988" s="105">
        <v>36</v>
      </c>
      <c r="J988" s="105">
        <v>157</v>
      </c>
      <c r="K988" s="105">
        <v>0.6</v>
      </c>
      <c r="L988" s="105">
        <v>55</v>
      </c>
      <c r="M988" s="105">
        <v>0.06</v>
      </c>
      <c r="N988" s="105">
        <v>0.74</v>
      </c>
      <c r="O988" s="105">
        <v>1</v>
      </c>
    </row>
    <row r="989" spans="1:15" ht="12" customHeight="1" x14ac:dyDescent="0.2">
      <c r="A989" s="4">
        <v>209</v>
      </c>
      <c r="B989" s="4" t="s">
        <v>88</v>
      </c>
      <c r="C989" s="5" t="s">
        <v>89</v>
      </c>
      <c r="D989" s="6">
        <v>5.0999999999999996</v>
      </c>
      <c r="E989" s="6">
        <v>4.5999999999999996</v>
      </c>
      <c r="F989" s="6">
        <v>0.3</v>
      </c>
      <c r="G989" s="6">
        <v>63</v>
      </c>
      <c r="H989" s="6">
        <v>22</v>
      </c>
      <c r="I989" s="6">
        <v>5</v>
      </c>
      <c r="J989" s="6">
        <v>77</v>
      </c>
      <c r="K989" s="6">
        <v>1</v>
      </c>
      <c r="L989" s="6">
        <v>0.1</v>
      </c>
      <c r="M989" s="6">
        <v>0.03</v>
      </c>
      <c r="N989" s="6">
        <v>0.08</v>
      </c>
      <c r="O989" s="105">
        <v>0</v>
      </c>
    </row>
    <row r="990" spans="1:15" x14ac:dyDescent="0.2">
      <c r="A990" s="4">
        <v>642</v>
      </c>
      <c r="B990" s="4">
        <v>200</v>
      </c>
      <c r="C990" s="5" t="s">
        <v>116</v>
      </c>
      <c r="D990" s="6">
        <v>6</v>
      </c>
      <c r="E990" s="6">
        <v>6.3</v>
      </c>
      <c r="F990" s="6">
        <v>20.399999999999999</v>
      </c>
      <c r="G990" s="6">
        <v>156</v>
      </c>
      <c r="H990" s="6">
        <v>183</v>
      </c>
      <c r="I990" s="6">
        <v>23.3</v>
      </c>
      <c r="J990" s="6">
        <v>153.30000000000001</v>
      </c>
      <c r="K990" s="6">
        <v>0.39</v>
      </c>
      <c r="L990" s="6">
        <v>0.03</v>
      </c>
      <c r="M990" s="6">
        <v>0.06</v>
      </c>
      <c r="N990" s="6">
        <v>0.19</v>
      </c>
      <c r="O990" s="6">
        <v>1.6</v>
      </c>
    </row>
    <row r="991" spans="1:15" x14ac:dyDescent="0.2">
      <c r="A991" s="88">
        <v>8</v>
      </c>
      <c r="B991" s="88">
        <v>60</v>
      </c>
      <c r="C991" s="89" t="s">
        <v>178</v>
      </c>
      <c r="D991" s="126">
        <v>6.6</v>
      </c>
      <c r="E991" s="126">
        <v>12.7</v>
      </c>
      <c r="F991" s="126">
        <v>10.6</v>
      </c>
      <c r="G991" s="126">
        <v>183.2</v>
      </c>
      <c r="H991" s="126">
        <v>12</v>
      </c>
      <c r="I991" s="126">
        <v>3.1</v>
      </c>
      <c r="J991" s="127">
        <v>14</v>
      </c>
      <c r="K991" s="127">
        <v>4.2</v>
      </c>
      <c r="L991" s="126">
        <v>4.0999999999999996</v>
      </c>
      <c r="M991" s="126">
        <v>5.0999999999999996</v>
      </c>
      <c r="N991" s="126">
        <v>11</v>
      </c>
      <c r="O991" s="126">
        <v>0.8</v>
      </c>
    </row>
    <row r="992" spans="1:15" x14ac:dyDescent="0.2">
      <c r="A992" s="4"/>
      <c r="B992" s="4">
        <v>30</v>
      </c>
      <c r="C992" s="5" t="s">
        <v>26</v>
      </c>
      <c r="D992" s="6">
        <v>3.8</v>
      </c>
      <c r="E992" s="6">
        <v>0.48</v>
      </c>
      <c r="F992" s="6">
        <v>18.5</v>
      </c>
      <c r="G992" s="6">
        <v>85</v>
      </c>
      <c r="H992" s="6">
        <v>12</v>
      </c>
      <c r="I992" s="6">
        <v>18.7</v>
      </c>
      <c r="J992" s="13">
        <v>49.3</v>
      </c>
      <c r="K992" s="13">
        <v>0.9</v>
      </c>
      <c r="L992" s="6">
        <v>0</v>
      </c>
      <c r="M992" s="6">
        <v>0.06</v>
      </c>
      <c r="N992" s="6">
        <v>0.48</v>
      </c>
      <c r="O992" s="6">
        <v>0</v>
      </c>
    </row>
    <row r="993" spans="1:15" x14ac:dyDescent="0.2">
      <c r="A993" s="4"/>
      <c r="B993" s="4"/>
      <c r="C993" s="5"/>
      <c r="D993" s="6"/>
      <c r="E993" s="6"/>
      <c r="F993" s="6"/>
      <c r="G993" s="6"/>
      <c r="H993" s="6"/>
      <c r="I993" s="6"/>
      <c r="J993" s="13"/>
      <c r="K993" s="13"/>
      <c r="L993" s="6"/>
      <c r="M993" s="6"/>
      <c r="N993" s="6"/>
      <c r="O993" s="6"/>
    </row>
    <row r="994" spans="1:15" x14ac:dyDescent="0.2">
      <c r="A994" s="2"/>
      <c r="B994" s="2"/>
      <c r="C994" s="8" t="s">
        <v>27</v>
      </c>
      <c r="D994" s="9">
        <f t="shared" ref="D994:O994" si="88">SUM(D988:D992)</f>
        <v>27.500000000000004</v>
      </c>
      <c r="E994" s="9">
        <f t="shared" si="88"/>
        <v>35.079999999999991</v>
      </c>
      <c r="F994" s="9">
        <f t="shared" si="88"/>
        <v>92.8</v>
      </c>
      <c r="G994" s="9">
        <f t="shared" si="88"/>
        <v>809.2</v>
      </c>
      <c r="H994" s="9">
        <f t="shared" si="88"/>
        <v>359</v>
      </c>
      <c r="I994" s="9">
        <f t="shared" si="88"/>
        <v>86.1</v>
      </c>
      <c r="J994" s="9">
        <f t="shared" si="88"/>
        <v>450.6</v>
      </c>
      <c r="K994" s="9">
        <f t="shared" si="88"/>
        <v>7.0900000000000007</v>
      </c>
      <c r="L994" s="9">
        <f t="shared" si="88"/>
        <v>59.230000000000004</v>
      </c>
      <c r="M994" s="9">
        <f t="shared" si="88"/>
        <v>5.31</v>
      </c>
      <c r="N994" s="9">
        <f t="shared" si="88"/>
        <v>12.49</v>
      </c>
      <c r="O994" s="9">
        <f t="shared" si="88"/>
        <v>3.4000000000000004</v>
      </c>
    </row>
    <row r="995" spans="1:15" x14ac:dyDescent="0.2">
      <c r="A995" s="10"/>
      <c r="B995" s="10"/>
      <c r="C995" s="11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x14ac:dyDescent="0.2">
      <c r="A996" s="10"/>
      <c r="B996" s="10"/>
      <c r="C996" s="11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x14ac:dyDescent="0.2">
      <c r="A997" s="110"/>
      <c r="B997" s="110"/>
      <c r="C997" s="11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x14ac:dyDescent="0.2">
      <c r="A998" s="3"/>
      <c r="B998" s="3"/>
      <c r="C998" s="22" t="s">
        <v>56</v>
      </c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x14ac:dyDescent="0.2">
      <c r="A999" s="131" t="s">
        <v>5</v>
      </c>
      <c r="B999" s="131" t="s">
        <v>6</v>
      </c>
      <c r="C999" s="131" t="s">
        <v>7</v>
      </c>
      <c r="D999" s="131" t="s">
        <v>8</v>
      </c>
      <c r="E999" s="131" t="s">
        <v>9</v>
      </c>
      <c r="F999" s="131" t="s">
        <v>10</v>
      </c>
      <c r="G999" s="132" t="s">
        <v>11</v>
      </c>
      <c r="H999" s="131" t="s">
        <v>12</v>
      </c>
      <c r="I999" s="131"/>
      <c r="J999" s="131"/>
      <c r="K999" s="131"/>
      <c r="L999" s="131" t="s">
        <v>13</v>
      </c>
      <c r="M999" s="131"/>
      <c r="N999" s="131"/>
      <c r="O999" s="131"/>
    </row>
    <row r="1000" spans="1:15" ht="36.75" customHeight="1" x14ac:dyDescent="0.2">
      <c r="A1000" s="131"/>
      <c r="B1000" s="131"/>
      <c r="C1000" s="131"/>
      <c r="D1000" s="131"/>
      <c r="E1000" s="131"/>
      <c r="F1000" s="131"/>
      <c r="G1000" s="132"/>
      <c r="H1000" s="105" t="s">
        <v>14</v>
      </c>
      <c r="I1000" s="105" t="s">
        <v>15</v>
      </c>
      <c r="J1000" s="105" t="s">
        <v>16</v>
      </c>
      <c r="K1000" s="105" t="s">
        <v>17</v>
      </c>
      <c r="L1000" s="105" t="s">
        <v>18</v>
      </c>
      <c r="M1000" s="105" t="s">
        <v>19</v>
      </c>
      <c r="N1000" s="105" t="s">
        <v>20</v>
      </c>
      <c r="O1000" s="105" t="s">
        <v>21</v>
      </c>
    </row>
    <row r="1001" spans="1:15" ht="12.75" customHeight="1" x14ac:dyDescent="0.2">
      <c r="A1001" s="105">
        <v>25</v>
      </c>
      <c r="B1001" s="105">
        <v>100</v>
      </c>
      <c r="C1001" s="17" t="s">
        <v>109</v>
      </c>
      <c r="D1001" s="105">
        <v>1.5</v>
      </c>
      <c r="E1001" s="105">
        <v>3</v>
      </c>
      <c r="F1001" s="105">
        <v>10.5</v>
      </c>
      <c r="G1001" s="106">
        <v>74</v>
      </c>
      <c r="H1001" s="105">
        <v>53</v>
      </c>
      <c r="I1001" s="105">
        <v>34</v>
      </c>
      <c r="J1001" s="105">
        <v>53</v>
      </c>
      <c r="K1001" s="105">
        <v>0.6</v>
      </c>
      <c r="L1001" s="105">
        <v>0.02</v>
      </c>
      <c r="M1001" s="105">
        <v>0.06</v>
      </c>
      <c r="N1001" s="105">
        <v>0.9</v>
      </c>
      <c r="O1001" s="105">
        <v>5.3</v>
      </c>
    </row>
    <row r="1002" spans="1:15" ht="26.25" customHeight="1" x14ac:dyDescent="0.2">
      <c r="A1002" s="105">
        <v>129</v>
      </c>
      <c r="B1002" s="105" t="s">
        <v>57</v>
      </c>
      <c r="C1002" s="17" t="s">
        <v>58</v>
      </c>
      <c r="D1002" s="105">
        <v>3</v>
      </c>
      <c r="E1002" s="105">
        <v>3</v>
      </c>
      <c r="F1002" s="105">
        <v>20.2</v>
      </c>
      <c r="G1002" s="106">
        <v>124</v>
      </c>
      <c r="H1002" s="105">
        <v>46</v>
      </c>
      <c r="I1002" s="105">
        <v>40</v>
      </c>
      <c r="J1002" s="105">
        <v>252</v>
      </c>
      <c r="K1002" s="105">
        <v>1.2</v>
      </c>
      <c r="L1002" s="105">
        <v>0</v>
      </c>
      <c r="M1002" s="105">
        <v>0.12</v>
      </c>
      <c r="N1002" s="105">
        <v>1.36</v>
      </c>
      <c r="O1002" s="105">
        <v>9.6</v>
      </c>
    </row>
    <row r="1003" spans="1:15" ht="12.75" customHeight="1" x14ac:dyDescent="0.2">
      <c r="A1003" s="105">
        <v>390</v>
      </c>
      <c r="B1003" s="105" t="s">
        <v>160</v>
      </c>
      <c r="C1003" s="101" t="s">
        <v>140</v>
      </c>
      <c r="D1003" s="105">
        <v>16.8</v>
      </c>
      <c r="E1003" s="105">
        <v>14.9</v>
      </c>
      <c r="F1003" s="105">
        <v>6.2</v>
      </c>
      <c r="G1003" s="106">
        <v>235</v>
      </c>
      <c r="H1003" s="105">
        <v>24.4</v>
      </c>
      <c r="I1003" s="105">
        <v>17</v>
      </c>
      <c r="J1003" s="105">
        <v>138</v>
      </c>
      <c r="K1003" s="105">
        <v>1.37</v>
      </c>
      <c r="L1003" s="105">
        <v>0</v>
      </c>
      <c r="M1003" s="105">
        <v>7.0000000000000007E-2</v>
      </c>
      <c r="N1003" s="105">
        <v>2.9</v>
      </c>
      <c r="O1003" s="105">
        <v>1</v>
      </c>
    </row>
    <row r="1004" spans="1:15" ht="17.25" customHeight="1" x14ac:dyDescent="0.2">
      <c r="A1004" s="121">
        <v>273</v>
      </c>
      <c r="B1004" s="121">
        <v>200</v>
      </c>
      <c r="C1004" s="17" t="s">
        <v>52</v>
      </c>
      <c r="D1004" s="121">
        <v>5.9</v>
      </c>
      <c r="E1004" s="121">
        <v>5.33</v>
      </c>
      <c r="F1004" s="121">
        <v>34.4</v>
      </c>
      <c r="G1004" s="120">
        <v>213</v>
      </c>
      <c r="H1004" s="121">
        <v>0.6</v>
      </c>
      <c r="I1004" s="121">
        <v>10</v>
      </c>
      <c r="J1004" s="121">
        <v>40</v>
      </c>
      <c r="K1004" s="121">
        <v>1</v>
      </c>
      <c r="L1004" s="121">
        <v>0</v>
      </c>
      <c r="M1004" s="121">
        <v>7.0000000000000007E-2</v>
      </c>
      <c r="N1004" s="121">
        <v>0.6</v>
      </c>
      <c r="O1004" s="121">
        <v>0.6</v>
      </c>
    </row>
    <row r="1005" spans="1:15" ht="13.5" customHeight="1" x14ac:dyDescent="0.2">
      <c r="A1005" s="105">
        <v>588</v>
      </c>
      <c r="B1005" s="105">
        <v>200</v>
      </c>
      <c r="C1005" s="17" t="s">
        <v>30</v>
      </c>
      <c r="D1005" s="105">
        <v>0.2</v>
      </c>
      <c r="E1005" s="105">
        <v>0</v>
      </c>
      <c r="F1005" s="105">
        <v>28</v>
      </c>
      <c r="G1005" s="106">
        <v>112</v>
      </c>
      <c r="H1005" s="105">
        <v>14</v>
      </c>
      <c r="I1005" s="105">
        <v>4</v>
      </c>
      <c r="J1005" s="105">
        <v>4</v>
      </c>
      <c r="K1005" s="105">
        <v>1</v>
      </c>
      <c r="L1005" s="105">
        <v>0</v>
      </c>
      <c r="M1005" s="105">
        <v>0.02</v>
      </c>
      <c r="N1005" s="105">
        <v>0.1</v>
      </c>
      <c r="O1005" s="105">
        <v>8</v>
      </c>
    </row>
    <row r="1006" spans="1:15" x14ac:dyDescent="0.2">
      <c r="A1006" s="4"/>
      <c r="B1006" s="4">
        <v>40</v>
      </c>
      <c r="C1006" s="5" t="s">
        <v>26</v>
      </c>
      <c r="D1006" s="6">
        <v>5.5</v>
      </c>
      <c r="E1006" s="6">
        <v>0.96</v>
      </c>
      <c r="F1006" s="6">
        <v>37.1</v>
      </c>
      <c r="G1006" s="6">
        <v>172</v>
      </c>
      <c r="H1006" s="6">
        <v>24</v>
      </c>
      <c r="I1006" s="6">
        <v>37.299999999999997</v>
      </c>
      <c r="J1006" s="13">
        <v>98.7</v>
      </c>
      <c r="K1006" s="13">
        <v>1.9</v>
      </c>
      <c r="L1006" s="6">
        <v>0</v>
      </c>
      <c r="M1006" s="6">
        <v>0.12</v>
      </c>
      <c r="N1006" s="6">
        <v>0.96</v>
      </c>
      <c r="O1006" s="6">
        <v>0</v>
      </c>
    </row>
    <row r="1007" spans="1:15" ht="12.75" customHeight="1" x14ac:dyDescent="0.2">
      <c r="A1007" s="4"/>
      <c r="B1007" s="26">
        <v>50</v>
      </c>
      <c r="C1007" s="5" t="s">
        <v>25</v>
      </c>
      <c r="D1007" s="6">
        <v>4.5599999999999996</v>
      </c>
      <c r="E1007" s="6">
        <v>0.36</v>
      </c>
      <c r="F1007" s="6">
        <v>30.6</v>
      </c>
      <c r="G1007" s="6">
        <v>140</v>
      </c>
      <c r="H1007" s="6">
        <v>12</v>
      </c>
      <c r="I1007" s="6">
        <v>8.4</v>
      </c>
      <c r="J1007" s="13">
        <v>39</v>
      </c>
      <c r="K1007" s="13">
        <v>0.6</v>
      </c>
      <c r="L1007" s="6">
        <v>0</v>
      </c>
      <c r="M1007" s="6">
        <v>0.06</v>
      </c>
      <c r="N1007" s="6">
        <v>0.56000000000000005</v>
      </c>
      <c r="O1007" s="6">
        <v>0</v>
      </c>
    </row>
    <row r="1008" spans="1:15" ht="12.75" customHeight="1" x14ac:dyDescent="0.2">
      <c r="A1008" s="4"/>
      <c r="B1008" s="4"/>
      <c r="C1008" s="5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</row>
    <row r="1009" spans="1:15" x14ac:dyDescent="0.2">
      <c r="A1009" s="4"/>
      <c r="B1009" s="4"/>
      <c r="C1009" s="5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</row>
    <row r="1010" spans="1:15" x14ac:dyDescent="0.2">
      <c r="A1010" s="2"/>
      <c r="B1010" s="2"/>
      <c r="C1010" s="8" t="s">
        <v>27</v>
      </c>
      <c r="D1010" s="9">
        <f t="shared" ref="D1010:O1010" si="89">SUM(D1002:D1008)</f>
        <v>35.96</v>
      </c>
      <c r="E1010" s="9">
        <f t="shared" si="89"/>
        <v>24.549999999999997</v>
      </c>
      <c r="F1010" s="9">
        <f t="shared" si="89"/>
        <v>156.5</v>
      </c>
      <c r="G1010" s="9">
        <f t="shared" si="89"/>
        <v>996</v>
      </c>
      <c r="H1010" s="9">
        <f t="shared" si="89"/>
        <v>121</v>
      </c>
      <c r="I1010" s="9">
        <f t="shared" si="89"/>
        <v>116.7</v>
      </c>
      <c r="J1010" s="9">
        <f t="shared" si="89"/>
        <v>571.70000000000005</v>
      </c>
      <c r="K1010" s="9">
        <f t="shared" si="89"/>
        <v>7.07</v>
      </c>
      <c r="L1010" s="9">
        <f t="shared" si="89"/>
        <v>0</v>
      </c>
      <c r="M1010" s="9">
        <f t="shared" si="89"/>
        <v>0.46</v>
      </c>
      <c r="N1010" s="9">
        <f t="shared" si="89"/>
        <v>6.4799999999999986</v>
      </c>
      <c r="O1010" s="9">
        <f t="shared" si="89"/>
        <v>19.2</v>
      </c>
    </row>
    <row r="1011" spans="1:15" ht="12.75" hidden="1" customHeight="1" x14ac:dyDescent="0.2"/>
    <row r="1012" spans="1:15" ht="12.75" customHeight="1" x14ac:dyDescent="0.2"/>
    <row r="1013" spans="1:15" ht="12.75" customHeight="1" x14ac:dyDescent="0.2">
      <c r="A1013" s="110"/>
      <c r="B1013" s="110"/>
      <c r="C1013" s="109" t="s">
        <v>32</v>
      </c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2.75" customHeight="1" x14ac:dyDescent="0.2">
      <c r="A1014" s="131" t="s">
        <v>5</v>
      </c>
      <c r="B1014" s="131" t="s">
        <v>6</v>
      </c>
      <c r="C1014" s="131" t="s">
        <v>7</v>
      </c>
      <c r="D1014" s="131" t="s">
        <v>8</v>
      </c>
      <c r="E1014" s="131" t="s">
        <v>9</v>
      </c>
      <c r="F1014" s="131" t="s">
        <v>10</v>
      </c>
      <c r="G1014" s="132" t="s">
        <v>11</v>
      </c>
      <c r="H1014" s="131" t="s">
        <v>12</v>
      </c>
      <c r="I1014" s="131"/>
      <c r="J1014" s="131"/>
      <c r="K1014" s="131"/>
      <c r="L1014" s="131" t="s">
        <v>13</v>
      </c>
      <c r="M1014" s="131"/>
      <c r="N1014" s="131"/>
      <c r="O1014" s="131"/>
    </row>
    <row r="1015" spans="1:15" ht="39" customHeight="1" x14ac:dyDescent="0.2">
      <c r="A1015" s="131"/>
      <c r="B1015" s="131"/>
      <c r="C1015" s="131"/>
      <c r="D1015" s="131"/>
      <c r="E1015" s="131"/>
      <c r="F1015" s="131"/>
      <c r="G1015" s="132"/>
      <c r="H1015" s="105" t="s">
        <v>14</v>
      </c>
      <c r="I1015" s="105" t="s">
        <v>15</v>
      </c>
      <c r="J1015" s="105" t="s">
        <v>16</v>
      </c>
      <c r="K1015" s="105" t="s">
        <v>17</v>
      </c>
      <c r="L1015" s="105" t="s">
        <v>18</v>
      </c>
      <c r="M1015" s="105" t="s">
        <v>19</v>
      </c>
      <c r="N1015" s="105" t="s">
        <v>60</v>
      </c>
      <c r="O1015" s="105" t="s">
        <v>21</v>
      </c>
    </row>
    <row r="1016" spans="1:15" ht="12.75" customHeight="1" x14ac:dyDescent="0.2">
      <c r="A1016" s="4"/>
      <c r="B1016" s="121">
        <v>200</v>
      </c>
      <c r="C1016" s="17" t="s">
        <v>33</v>
      </c>
      <c r="D1016" s="121">
        <v>2.2999999999999998</v>
      </c>
      <c r="E1016" s="121">
        <v>0</v>
      </c>
      <c r="F1016" s="121">
        <v>21</v>
      </c>
      <c r="G1016" s="120">
        <v>96</v>
      </c>
      <c r="H1016" s="121">
        <v>85</v>
      </c>
      <c r="I1016" s="121">
        <v>33</v>
      </c>
      <c r="J1016" s="121">
        <v>57.5</v>
      </c>
      <c r="K1016" s="121">
        <v>0.8</v>
      </c>
      <c r="L1016" s="121">
        <v>0.13</v>
      </c>
      <c r="M1016" s="121">
        <v>0.08</v>
      </c>
      <c r="N1016" s="121">
        <v>0.5</v>
      </c>
      <c r="O1016" s="121">
        <v>150</v>
      </c>
    </row>
    <row r="1017" spans="1:15" ht="12.75" customHeight="1" x14ac:dyDescent="0.2">
      <c r="A1017" s="4"/>
      <c r="B1017" s="105">
        <v>200</v>
      </c>
      <c r="C1017" s="2" t="s">
        <v>34</v>
      </c>
      <c r="D1017" s="105">
        <v>0.6</v>
      </c>
      <c r="E1017" s="105">
        <v>0</v>
      </c>
      <c r="F1017" s="105">
        <v>37.299999999999997</v>
      </c>
      <c r="G1017" s="106">
        <v>120</v>
      </c>
      <c r="H1017" s="105">
        <v>3</v>
      </c>
      <c r="I1017" s="105">
        <v>0</v>
      </c>
      <c r="J1017" s="105">
        <v>36</v>
      </c>
      <c r="K1017" s="105">
        <v>0.4</v>
      </c>
      <c r="L1017" s="105">
        <v>0</v>
      </c>
      <c r="M1017" s="105">
        <v>0.04</v>
      </c>
      <c r="N1017" s="105">
        <v>0</v>
      </c>
      <c r="O1017" s="105">
        <v>0</v>
      </c>
    </row>
    <row r="1018" spans="1:15" ht="12.75" customHeight="1" x14ac:dyDescent="0.2">
      <c r="A1018" s="105"/>
      <c r="B1018" s="17"/>
      <c r="C1018" s="105"/>
      <c r="D1018" s="105"/>
      <c r="E1018" s="105"/>
      <c r="F1018" s="106"/>
      <c r="G1018" s="105"/>
      <c r="H1018" s="105"/>
      <c r="I1018" s="105"/>
      <c r="J1018" s="105"/>
      <c r="K1018" s="105"/>
      <c r="L1018" s="105"/>
      <c r="M1018" s="105"/>
      <c r="N1018" s="105"/>
      <c r="O1018" s="6"/>
    </row>
    <row r="1019" spans="1:15" ht="12.75" customHeight="1" x14ac:dyDescent="0.2">
      <c r="A1019" s="2"/>
      <c r="B1019" s="16"/>
      <c r="C1019" s="8" t="s">
        <v>27</v>
      </c>
      <c r="D1019" s="9">
        <f>SUM(D1015:D1017)</f>
        <v>2.9</v>
      </c>
      <c r="E1019" s="9">
        <f>SUM(E1015:E1017)</f>
        <v>0</v>
      </c>
      <c r="F1019" s="9">
        <f>SUM(F1015:F1017)</f>
        <v>58.3</v>
      </c>
      <c r="G1019" s="9">
        <f>SUM(G1015:G1017)</f>
        <v>216</v>
      </c>
      <c r="H1019" s="9">
        <f>SUM(H1015:H1017)</f>
        <v>88</v>
      </c>
      <c r="I1019" s="9">
        <f t="shared" ref="I1019:O1019" si="90">SUM(I1014:I1017)</f>
        <v>33</v>
      </c>
      <c r="J1019" s="9">
        <f t="shared" si="90"/>
        <v>93.5</v>
      </c>
      <c r="K1019" s="9">
        <f t="shared" si="90"/>
        <v>1.2000000000000002</v>
      </c>
      <c r="L1019" s="9">
        <f t="shared" si="90"/>
        <v>0.13</v>
      </c>
      <c r="M1019" s="9">
        <f t="shared" si="90"/>
        <v>0.12</v>
      </c>
      <c r="N1019" s="9">
        <f t="shared" si="90"/>
        <v>0.5</v>
      </c>
      <c r="O1019" s="152">
        <f t="shared" si="90"/>
        <v>150</v>
      </c>
    </row>
    <row r="1020" spans="1:15" ht="12.75" customHeight="1" x14ac:dyDescent="0.2"/>
    <row r="1021" spans="1:15" ht="12.75" customHeight="1" x14ac:dyDescent="0.2">
      <c r="A1021" s="3"/>
      <c r="B1021" s="3"/>
      <c r="C1021" s="22" t="s">
        <v>61</v>
      </c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</row>
    <row r="1022" spans="1:15" ht="12.75" customHeight="1" x14ac:dyDescent="0.2">
      <c r="A1022" s="131" t="s">
        <v>5</v>
      </c>
      <c r="B1022" s="131" t="s">
        <v>6</v>
      </c>
      <c r="C1022" s="131" t="s">
        <v>7</v>
      </c>
      <c r="D1022" s="131" t="s">
        <v>8</v>
      </c>
      <c r="E1022" s="131" t="s">
        <v>9</v>
      </c>
      <c r="F1022" s="131" t="s">
        <v>10</v>
      </c>
      <c r="G1022" s="132" t="s">
        <v>11</v>
      </c>
      <c r="H1022" s="131" t="s">
        <v>12</v>
      </c>
      <c r="I1022" s="131"/>
      <c r="J1022" s="131"/>
      <c r="K1022" s="131"/>
      <c r="L1022" s="131" t="s">
        <v>13</v>
      </c>
      <c r="M1022" s="131"/>
      <c r="N1022" s="131"/>
      <c r="O1022" s="131"/>
    </row>
    <row r="1023" spans="1:15" ht="37.5" customHeight="1" x14ac:dyDescent="0.2">
      <c r="A1023" s="131"/>
      <c r="B1023" s="131"/>
      <c r="C1023" s="131"/>
      <c r="D1023" s="131"/>
      <c r="E1023" s="131"/>
      <c r="F1023" s="131"/>
      <c r="G1023" s="132"/>
      <c r="H1023" s="105" t="s">
        <v>14</v>
      </c>
      <c r="I1023" s="105" t="s">
        <v>15</v>
      </c>
      <c r="J1023" s="105" t="s">
        <v>16</v>
      </c>
      <c r="K1023" s="105" t="s">
        <v>17</v>
      </c>
      <c r="L1023" s="105" t="s">
        <v>18</v>
      </c>
      <c r="M1023" s="105" t="s">
        <v>19</v>
      </c>
      <c r="N1023" s="105" t="s">
        <v>20</v>
      </c>
      <c r="O1023" s="105" t="s">
        <v>21</v>
      </c>
    </row>
    <row r="1024" spans="1:15" x14ac:dyDescent="0.2">
      <c r="A1024" s="105"/>
      <c r="B1024" s="105">
        <v>80</v>
      </c>
      <c r="C1024" s="91" t="s">
        <v>142</v>
      </c>
      <c r="D1024" s="105">
        <v>3.2</v>
      </c>
      <c r="E1024" s="105">
        <v>8.8000000000000007</v>
      </c>
      <c r="F1024" s="105">
        <v>16.7</v>
      </c>
      <c r="G1024" s="106">
        <v>158</v>
      </c>
      <c r="H1024" s="105">
        <v>38.299999999999997</v>
      </c>
      <c r="I1024" s="105">
        <v>18.3</v>
      </c>
      <c r="J1024" s="105">
        <v>58.3</v>
      </c>
      <c r="K1024" s="105">
        <v>6.2</v>
      </c>
      <c r="L1024" s="105">
        <v>0</v>
      </c>
      <c r="M1024" s="105">
        <v>0.02</v>
      </c>
      <c r="N1024" s="105">
        <v>0.17</v>
      </c>
      <c r="O1024" s="105">
        <v>6.4</v>
      </c>
    </row>
    <row r="1025" spans="1:15" ht="27" customHeight="1" x14ac:dyDescent="0.2">
      <c r="A1025" s="4">
        <v>413</v>
      </c>
      <c r="B1025" s="4" t="s">
        <v>162</v>
      </c>
      <c r="C1025" s="102" t="s">
        <v>161</v>
      </c>
      <c r="D1025" s="92">
        <v>16.5</v>
      </c>
      <c r="E1025" s="92">
        <v>27.6</v>
      </c>
      <c r="F1025" s="92">
        <v>10.1</v>
      </c>
      <c r="G1025" s="92">
        <v>354.7</v>
      </c>
      <c r="H1025" s="92">
        <v>38.9</v>
      </c>
      <c r="I1025" s="92">
        <v>37.799999999999997</v>
      </c>
      <c r="J1025" s="92">
        <v>35.9</v>
      </c>
      <c r="K1025" s="92">
        <v>2.83</v>
      </c>
      <c r="L1025" s="93">
        <v>0.06</v>
      </c>
      <c r="M1025" s="92">
        <v>7.0000000000000007E-2</v>
      </c>
      <c r="N1025" s="92">
        <v>0.78</v>
      </c>
      <c r="O1025" s="92">
        <v>0.03</v>
      </c>
    </row>
    <row r="1026" spans="1:15" ht="27" customHeight="1" x14ac:dyDescent="0.2">
      <c r="A1026" s="4">
        <v>127</v>
      </c>
      <c r="B1026" s="4">
        <v>200</v>
      </c>
      <c r="C1026" s="102" t="s">
        <v>150</v>
      </c>
      <c r="D1026" s="6">
        <v>2</v>
      </c>
      <c r="E1026" s="6">
        <v>4</v>
      </c>
      <c r="F1026" s="6">
        <v>38</v>
      </c>
      <c r="G1026" s="6">
        <v>234</v>
      </c>
      <c r="H1026" s="6">
        <v>88.9</v>
      </c>
      <c r="I1026" s="6">
        <v>36.1</v>
      </c>
      <c r="J1026" s="6">
        <v>26.1</v>
      </c>
      <c r="K1026" s="6">
        <v>3.06</v>
      </c>
      <c r="L1026" s="105">
        <v>0.02</v>
      </c>
      <c r="M1026" s="6">
        <v>0.04</v>
      </c>
      <c r="N1026" s="6">
        <v>0.06</v>
      </c>
      <c r="O1026" s="6">
        <v>0.01</v>
      </c>
    </row>
    <row r="1027" spans="1:15" ht="12.75" customHeight="1" x14ac:dyDescent="0.2">
      <c r="A1027" s="4">
        <v>628</v>
      </c>
      <c r="B1027" s="105">
        <v>200</v>
      </c>
      <c r="C1027" s="17" t="s">
        <v>53</v>
      </c>
      <c r="D1027" s="105">
        <v>0.3</v>
      </c>
      <c r="E1027" s="105">
        <v>0.1</v>
      </c>
      <c r="F1027" s="105">
        <v>15.2</v>
      </c>
      <c r="G1027" s="106">
        <v>61</v>
      </c>
      <c r="H1027" s="105">
        <v>17</v>
      </c>
      <c r="I1027" s="105">
        <v>7</v>
      </c>
      <c r="J1027" s="105">
        <v>32</v>
      </c>
      <c r="K1027" s="105">
        <v>0.9</v>
      </c>
      <c r="L1027" s="105">
        <v>0.02</v>
      </c>
      <c r="M1027" s="105">
        <v>0.06</v>
      </c>
      <c r="N1027" s="105">
        <v>0.48</v>
      </c>
      <c r="O1027" s="105">
        <v>0</v>
      </c>
    </row>
    <row r="1028" spans="1:15" ht="12.75" customHeight="1" x14ac:dyDescent="0.2">
      <c r="A1028" s="105"/>
      <c r="B1028" s="105">
        <v>40</v>
      </c>
      <c r="C1028" s="5" t="s">
        <v>26</v>
      </c>
      <c r="D1028" s="6">
        <v>4.0999999999999996</v>
      </c>
      <c r="E1028" s="6">
        <v>0.72</v>
      </c>
      <c r="F1028" s="6">
        <v>27.8</v>
      </c>
      <c r="G1028" s="6">
        <v>129</v>
      </c>
      <c r="H1028" s="6">
        <v>18</v>
      </c>
      <c r="I1028" s="6">
        <v>28</v>
      </c>
      <c r="J1028" s="13">
        <v>74</v>
      </c>
      <c r="K1028" s="13">
        <v>1.4</v>
      </c>
      <c r="L1028" s="105">
        <v>0.02</v>
      </c>
      <c r="M1028" s="6">
        <v>0.09</v>
      </c>
      <c r="N1028" s="26">
        <v>0.72</v>
      </c>
      <c r="O1028" s="6">
        <v>0</v>
      </c>
    </row>
    <row r="1029" spans="1:15" ht="12.75" customHeight="1" x14ac:dyDescent="0.2">
      <c r="A1029" s="105"/>
      <c r="B1029" s="4">
        <v>50</v>
      </c>
      <c r="C1029" s="5" t="s">
        <v>25</v>
      </c>
      <c r="D1029" s="6">
        <v>3.8</v>
      </c>
      <c r="E1029" s="6">
        <v>0.3</v>
      </c>
      <c r="F1029" s="6">
        <v>25.5</v>
      </c>
      <c r="G1029" s="6">
        <v>117</v>
      </c>
      <c r="H1029" s="6">
        <v>10</v>
      </c>
      <c r="I1029" s="6">
        <v>7</v>
      </c>
      <c r="J1029" s="13">
        <v>32.5</v>
      </c>
      <c r="K1029" s="13">
        <v>0.5</v>
      </c>
      <c r="L1029" s="6">
        <v>0</v>
      </c>
      <c r="M1029" s="6">
        <v>0.05</v>
      </c>
      <c r="N1029" s="6">
        <v>0.47</v>
      </c>
      <c r="O1029" s="6">
        <v>0</v>
      </c>
    </row>
    <row r="1030" spans="1:15" ht="12.75" customHeight="1" x14ac:dyDescent="0.2">
      <c r="A1030" s="121"/>
      <c r="B1030" s="4"/>
      <c r="C1030" s="5"/>
      <c r="D1030" s="6"/>
      <c r="E1030" s="6"/>
      <c r="F1030" s="6"/>
      <c r="G1030" s="6"/>
      <c r="H1030" s="6"/>
      <c r="I1030" s="6"/>
      <c r="J1030" s="13"/>
      <c r="K1030" s="13"/>
      <c r="L1030" s="6"/>
      <c r="M1030" s="6"/>
      <c r="N1030" s="6"/>
      <c r="O1030" s="6"/>
    </row>
    <row r="1031" spans="1:15" ht="12.75" customHeight="1" x14ac:dyDescent="0.2">
      <c r="A1031" s="2"/>
      <c r="B1031" s="2"/>
      <c r="C1031" s="8" t="s">
        <v>27</v>
      </c>
      <c r="D1031" s="9">
        <f t="shared" ref="D1031:O1031" si="91">SUM(D1024:D1029)</f>
        <v>29.900000000000002</v>
      </c>
      <c r="E1031" s="9">
        <f t="shared" si="91"/>
        <v>41.52</v>
      </c>
      <c r="F1031" s="9">
        <f t="shared" si="91"/>
        <v>133.30000000000001</v>
      </c>
      <c r="G1031" s="9">
        <f t="shared" si="91"/>
        <v>1053.7</v>
      </c>
      <c r="H1031" s="9">
        <f t="shared" si="91"/>
        <v>211.1</v>
      </c>
      <c r="I1031" s="9">
        <f t="shared" si="91"/>
        <v>134.19999999999999</v>
      </c>
      <c r="J1031" s="9">
        <f t="shared" si="91"/>
        <v>258.79999999999995</v>
      </c>
      <c r="K1031" s="9">
        <f t="shared" si="91"/>
        <v>14.890000000000002</v>
      </c>
      <c r="L1031" s="9">
        <f t="shared" si="91"/>
        <v>0.12000000000000001</v>
      </c>
      <c r="M1031" s="9">
        <f t="shared" si="91"/>
        <v>0.33</v>
      </c>
      <c r="N1031" s="9">
        <f t="shared" si="91"/>
        <v>2.6799999999999997</v>
      </c>
      <c r="O1031" s="9">
        <f t="shared" si="91"/>
        <v>6.44</v>
      </c>
    </row>
    <row r="1032" spans="1:15" ht="12.75" customHeight="1" x14ac:dyDescent="0.2"/>
    <row r="1033" spans="1:15" ht="12.75" customHeight="1" x14ac:dyDescent="0.2">
      <c r="A1033" s="110"/>
      <c r="B1033" s="110"/>
      <c r="C1033" s="109" t="s">
        <v>62</v>
      </c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2.75" customHeight="1" x14ac:dyDescent="0.2">
      <c r="A1034" s="131" t="s">
        <v>5</v>
      </c>
      <c r="B1034" s="131" t="s">
        <v>6</v>
      </c>
      <c r="C1034" s="131" t="s">
        <v>7</v>
      </c>
      <c r="D1034" s="131" t="s">
        <v>8</v>
      </c>
      <c r="E1034" s="131" t="s">
        <v>9</v>
      </c>
      <c r="F1034" s="131" t="s">
        <v>10</v>
      </c>
      <c r="G1034" s="132" t="s">
        <v>11</v>
      </c>
      <c r="H1034" s="131" t="s">
        <v>12</v>
      </c>
      <c r="I1034" s="131"/>
      <c r="J1034" s="131"/>
      <c r="K1034" s="131"/>
      <c r="L1034" s="131" t="s">
        <v>13</v>
      </c>
      <c r="M1034" s="131"/>
      <c r="N1034" s="131"/>
      <c r="O1034" s="131"/>
    </row>
    <row r="1035" spans="1:15" ht="37.5" customHeight="1" x14ac:dyDescent="0.2">
      <c r="A1035" s="131"/>
      <c r="B1035" s="131"/>
      <c r="C1035" s="131"/>
      <c r="D1035" s="131"/>
      <c r="E1035" s="131"/>
      <c r="F1035" s="131"/>
      <c r="G1035" s="132"/>
      <c r="H1035" s="105" t="s">
        <v>14</v>
      </c>
      <c r="I1035" s="105" t="s">
        <v>15</v>
      </c>
      <c r="J1035" s="105" t="s">
        <v>16</v>
      </c>
      <c r="K1035" s="105" t="s">
        <v>17</v>
      </c>
      <c r="L1035" s="105" t="s">
        <v>18</v>
      </c>
      <c r="M1035" s="105" t="s">
        <v>19</v>
      </c>
      <c r="N1035" s="105" t="s">
        <v>20</v>
      </c>
      <c r="O1035" s="105" t="s">
        <v>21</v>
      </c>
    </row>
    <row r="1036" spans="1:15" ht="12.75" customHeight="1" x14ac:dyDescent="0.2">
      <c r="A1036" s="105"/>
      <c r="B1036" s="105">
        <v>200</v>
      </c>
      <c r="C1036" s="17" t="s">
        <v>39</v>
      </c>
      <c r="D1036" s="6">
        <v>6</v>
      </c>
      <c r="E1036" s="6">
        <v>12</v>
      </c>
      <c r="F1036" s="6">
        <v>8.3000000000000007</v>
      </c>
      <c r="G1036" s="6">
        <v>171</v>
      </c>
      <c r="H1036" s="6">
        <v>248</v>
      </c>
      <c r="I1036" s="6">
        <v>28</v>
      </c>
      <c r="J1036" s="6">
        <v>184</v>
      </c>
      <c r="K1036" s="6">
        <v>0.2</v>
      </c>
      <c r="L1036" s="6">
        <v>0.03</v>
      </c>
      <c r="M1036" s="6">
        <v>0.04</v>
      </c>
      <c r="N1036" s="6">
        <v>0.3</v>
      </c>
      <c r="O1036" s="6">
        <v>0.7</v>
      </c>
    </row>
    <row r="1037" spans="1:15" ht="25.5" customHeight="1" x14ac:dyDescent="0.2">
      <c r="A1037" s="4"/>
      <c r="B1037" s="26">
        <v>50</v>
      </c>
      <c r="C1037" s="5" t="s">
        <v>139</v>
      </c>
      <c r="D1037" s="6">
        <v>2.2799999999999998</v>
      </c>
      <c r="E1037" s="6">
        <v>0.18</v>
      </c>
      <c r="F1037" s="6">
        <v>15.3</v>
      </c>
      <c r="G1037" s="6">
        <v>70</v>
      </c>
      <c r="H1037" s="6">
        <v>6</v>
      </c>
      <c r="I1037" s="6">
        <v>4.2</v>
      </c>
      <c r="J1037" s="13">
        <v>19.5</v>
      </c>
      <c r="K1037" s="13">
        <v>0.3</v>
      </c>
      <c r="L1037" s="6">
        <v>0</v>
      </c>
      <c r="M1037" s="6">
        <v>0.03</v>
      </c>
      <c r="N1037" s="6">
        <v>0.28000000000000003</v>
      </c>
      <c r="O1037" s="6">
        <v>0</v>
      </c>
    </row>
    <row r="1038" spans="1:15" ht="12.75" customHeight="1" x14ac:dyDescent="0.2">
      <c r="A1038" s="2"/>
      <c r="B1038" s="16"/>
      <c r="C1038" s="8" t="s">
        <v>27</v>
      </c>
      <c r="D1038" s="9">
        <f>SUM(D1036:D1037)</f>
        <v>8.2799999999999994</v>
      </c>
      <c r="E1038" s="9">
        <f>SUM(E1036:E1037)</f>
        <v>12.18</v>
      </c>
      <c r="F1038" s="9">
        <f>SUM(F1036:F1037)</f>
        <v>23.6</v>
      </c>
      <c r="G1038" s="9">
        <f>SUM(G1036:G1037)</f>
        <v>241</v>
      </c>
      <c r="H1038" s="9">
        <f>SUM(H1036:H1037)</f>
        <v>254</v>
      </c>
      <c r="I1038" s="9">
        <f t="shared" ref="I1038:O1038" si="92">SUM(I1035:I1037)</f>
        <v>32.200000000000003</v>
      </c>
      <c r="J1038" s="9">
        <f t="shared" si="92"/>
        <v>203.5</v>
      </c>
      <c r="K1038" s="9">
        <f t="shared" si="92"/>
        <v>0.5</v>
      </c>
      <c r="L1038" s="9">
        <f t="shared" si="92"/>
        <v>0.03</v>
      </c>
      <c r="M1038" s="9">
        <f t="shared" si="92"/>
        <v>7.0000000000000007E-2</v>
      </c>
      <c r="N1038" s="9">
        <f t="shared" si="92"/>
        <v>0.58000000000000007</v>
      </c>
      <c r="O1038" s="9">
        <f t="shared" si="92"/>
        <v>0.7</v>
      </c>
    </row>
    <row r="1039" spans="1:15" ht="12.75" customHeight="1" x14ac:dyDescent="0.2">
      <c r="A1039" s="2"/>
      <c r="B1039" s="2"/>
      <c r="C1039" s="8" t="s">
        <v>40</v>
      </c>
      <c r="D1039" s="9">
        <v>70</v>
      </c>
      <c r="E1039" s="9">
        <v>76.5</v>
      </c>
      <c r="F1039" s="9">
        <v>277.7</v>
      </c>
      <c r="G1039" s="9">
        <v>2085</v>
      </c>
      <c r="H1039" s="9">
        <f t="shared" ref="H1039:O1039" si="93">H994+H1010+H1038</f>
        <v>734</v>
      </c>
      <c r="I1039" s="9">
        <f t="shared" si="93"/>
        <v>235</v>
      </c>
      <c r="J1039" s="9">
        <f t="shared" si="93"/>
        <v>1225.8000000000002</v>
      </c>
      <c r="K1039" s="9">
        <f t="shared" si="93"/>
        <v>14.66</v>
      </c>
      <c r="L1039" s="9">
        <f t="shared" si="93"/>
        <v>59.260000000000005</v>
      </c>
      <c r="M1039" s="9">
        <f t="shared" si="93"/>
        <v>5.84</v>
      </c>
      <c r="N1039" s="9">
        <f t="shared" si="93"/>
        <v>19.549999999999997</v>
      </c>
      <c r="O1039" s="9">
        <f t="shared" si="93"/>
        <v>23.3</v>
      </c>
    </row>
    <row r="1040" spans="1:15" ht="12.75" customHeight="1" x14ac:dyDescent="0.2">
      <c r="A1040" s="110"/>
      <c r="B1040" s="110"/>
      <c r="C1040" s="109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2.75" customHeight="1" x14ac:dyDescent="0.2">
      <c r="A1041" s="110"/>
      <c r="B1041" s="110"/>
      <c r="C1041" s="109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</row>
    <row r="1042" spans="1:15" ht="12.75" customHeight="1" x14ac:dyDescent="0.2">
      <c r="A1042" s="123"/>
      <c r="B1042" s="123"/>
      <c r="C1042" s="124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</row>
    <row r="1043" spans="1:15" ht="12.75" customHeight="1" x14ac:dyDescent="0.2">
      <c r="A1043" s="143" t="s">
        <v>63</v>
      </c>
      <c r="B1043" s="143"/>
      <c r="C1043" s="14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</row>
    <row r="1044" spans="1:15" ht="12.75" customHeight="1" x14ac:dyDescent="0.2">
      <c r="A1044" s="144" t="s">
        <v>195</v>
      </c>
      <c r="B1044" s="143"/>
      <c r="C1044" s="14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</row>
    <row r="1045" spans="1:15" ht="12.75" customHeight="1" x14ac:dyDescent="0.2">
      <c r="A1045" s="125"/>
      <c r="B1045" s="122"/>
      <c r="C1045" s="122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</row>
    <row r="1046" spans="1:15" ht="12.75" customHeight="1" x14ac:dyDescent="0.2">
      <c r="A1046" s="3"/>
      <c r="B1046" s="3"/>
      <c r="C1046" s="3" t="s">
        <v>42</v>
      </c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</row>
    <row r="1047" spans="1:15" ht="12.75" customHeight="1" x14ac:dyDescent="0.2">
      <c r="A1047" s="131" t="s">
        <v>5</v>
      </c>
      <c r="B1047" s="131" t="s">
        <v>6</v>
      </c>
      <c r="C1047" s="131" t="s">
        <v>7</v>
      </c>
      <c r="D1047" s="131" t="s">
        <v>8</v>
      </c>
      <c r="E1047" s="131" t="s">
        <v>9</v>
      </c>
      <c r="F1047" s="131" t="s">
        <v>10</v>
      </c>
      <c r="G1047" s="132" t="s">
        <v>11</v>
      </c>
      <c r="H1047" s="131" t="s">
        <v>12</v>
      </c>
      <c r="I1047" s="131"/>
      <c r="J1047" s="131"/>
      <c r="K1047" s="131"/>
      <c r="L1047" s="131" t="s">
        <v>13</v>
      </c>
      <c r="M1047" s="131"/>
      <c r="N1047" s="131"/>
      <c r="O1047" s="131"/>
    </row>
    <row r="1048" spans="1:15" ht="41.25" customHeight="1" x14ac:dyDescent="0.2">
      <c r="A1048" s="131"/>
      <c r="B1048" s="131"/>
      <c r="C1048" s="131"/>
      <c r="D1048" s="131"/>
      <c r="E1048" s="131"/>
      <c r="F1048" s="131"/>
      <c r="G1048" s="132"/>
      <c r="H1048" s="105" t="s">
        <v>14</v>
      </c>
      <c r="I1048" s="105" t="s">
        <v>15</v>
      </c>
      <c r="J1048" s="105" t="s">
        <v>16</v>
      </c>
      <c r="K1048" s="105" t="s">
        <v>17</v>
      </c>
      <c r="L1048" s="105" t="s">
        <v>18</v>
      </c>
      <c r="M1048" s="105" t="s">
        <v>19</v>
      </c>
      <c r="N1048" s="105" t="s">
        <v>20</v>
      </c>
      <c r="O1048" s="105" t="s">
        <v>21</v>
      </c>
    </row>
    <row r="1049" spans="1:15" ht="26.25" customHeight="1" x14ac:dyDescent="0.2">
      <c r="A1049" s="100">
        <v>206</v>
      </c>
      <c r="B1049" s="100">
        <v>270</v>
      </c>
      <c r="C1049" s="101" t="s">
        <v>179</v>
      </c>
      <c r="D1049" s="100">
        <v>12.4</v>
      </c>
      <c r="E1049" s="100">
        <v>22.4</v>
      </c>
      <c r="F1049" s="100">
        <v>40</v>
      </c>
      <c r="G1049" s="112">
        <v>410.4</v>
      </c>
      <c r="H1049" s="100">
        <v>9.6999999999999993</v>
      </c>
      <c r="I1049" s="100">
        <v>5.4</v>
      </c>
      <c r="J1049" s="100">
        <v>21</v>
      </c>
      <c r="K1049" s="100">
        <v>12</v>
      </c>
      <c r="L1049" s="100">
        <v>12</v>
      </c>
      <c r="M1049" s="100">
        <v>7.2</v>
      </c>
      <c r="N1049" s="100">
        <v>18</v>
      </c>
      <c r="O1049" s="100">
        <v>0</v>
      </c>
    </row>
    <row r="1050" spans="1:15" ht="12.75" customHeight="1" x14ac:dyDescent="0.2">
      <c r="A1050" s="4">
        <v>15</v>
      </c>
      <c r="B1050" s="105">
        <v>20</v>
      </c>
      <c r="C1050" s="17" t="s">
        <v>43</v>
      </c>
      <c r="D1050" s="105">
        <v>4.5999999999999996</v>
      </c>
      <c r="E1050" s="105">
        <v>6</v>
      </c>
      <c r="F1050" s="105">
        <v>0</v>
      </c>
      <c r="G1050" s="106">
        <v>74</v>
      </c>
      <c r="H1050" s="105">
        <v>200</v>
      </c>
      <c r="I1050" s="105">
        <v>9.4</v>
      </c>
      <c r="J1050" s="105">
        <v>109</v>
      </c>
      <c r="K1050" s="105">
        <v>0.12</v>
      </c>
      <c r="L1050" s="105">
        <v>0.08</v>
      </c>
      <c r="M1050" s="105">
        <v>0</v>
      </c>
      <c r="N1050" s="105">
        <v>0.02</v>
      </c>
      <c r="O1050" s="105">
        <v>0.32</v>
      </c>
    </row>
    <row r="1051" spans="1:15" ht="12.75" customHeight="1" x14ac:dyDescent="0.2">
      <c r="A1051" s="105">
        <v>14</v>
      </c>
      <c r="B1051" s="105">
        <v>10</v>
      </c>
      <c r="C1051" s="17" t="s">
        <v>23</v>
      </c>
      <c r="D1051" s="105">
        <v>0.18</v>
      </c>
      <c r="E1051" s="105">
        <v>14.6</v>
      </c>
      <c r="F1051" s="105">
        <v>0.26</v>
      </c>
      <c r="G1051" s="106">
        <v>132</v>
      </c>
      <c r="H1051" s="105">
        <v>4.8</v>
      </c>
      <c r="I1051" s="105">
        <v>0</v>
      </c>
      <c r="J1051" s="105">
        <v>6</v>
      </c>
      <c r="K1051" s="105">
        <v>0.02</v>
      </c>
      <c r="L1051" s="105">
        <v>80</v>
      </c>
      <c r="M1051" s="105">
        <v>0</v>
      </c>
      <c r="N1051" s="105">
        <v>0.02</v>
      </c>
      <c r="O1051" s="105">
        <v>0</v>
      </c>
    </row>
    <row r="1052" spans="1:15" ht="12.75" customHeight="1" x14ac:dyDescent="0.2">
      <c r="A1052" s="4">
        <v>1024</v>
      </c>
      <c r="B1052" s="4">
        <v>200</v>
      </c>
      <c r="C1052" s="5" t="s">
        <v>44</v>
      </c>
      <c r="D1052" s="6">
        <v>0.8</v>
      </c>
      <c r="E1052" s="6">
        <v>2.6</v>
      </c>
      <c r="F1052" s="6">
        <v>22.6</v>
      </c>
      <c r="G1052" s="6">
        <v>112</v>
      </c>
      <c r="H1052" s="6">
        <v>14</v>
      </c>
      <c r="I1052" s="6">
        <v>6</v>
      </c>
      <c r="J1052" s="6">
        <v>8</v>
      </c>
      <c r="K1052" s="6">
        <v>0.9</v>
      </c>
      <c r="L1052" s="6">
        <v>0</v>
      </c>
      <c r="M1052" s="6">
        <v>0</v>
      </c>
      <c r="N1052" s="6">
        <v>0.04</v>
      </c>
      <c r="O1052" s="6">
        <v>0</v>
      </c>
    </row>
    <row r="1053" spans="1:15" ht="12.75" customHeight="1" x14ac:dyDescent="0.2">
      <c r="A1053" s="4"/>
      <c r="B1053" s="4">
        <v>50</v>
      </c>
      <c r="C1053" s="5" t="s">
        <v>25</v>
      </c>
      <c r="D1053" s="6">
        <v>4.5999999999999996</v>
      </c>
      <c r="E1053" s="6">
        <v>0.4</v>
      </c>
      <c r="F1053" s="6">
        <v>30.6</v>
      </c>
      <c r="G1053" s="6">
        <v>140</v>
      </c>
      <c r="H1053" s="6">
        <v>12</v>
      </c>
      <c r="I1053" s="6">
        <v>8.4</v>
      </c>
      <c r="J1053" s="13">
        <v>39</v>
      </c>
      <c r="K1053" s="13">
        <v>0.54</v>
      </c>
      <c r="L1053" s="6">
        <v>0</v>
      </c>
      <c r="M1053" s="6">
        <v>0.06</v>
      </c>
      <c r="N1053" s="6">
        <v>0.56000000000000005</v>
      </c>
      <c r="O1053" s="6">
        <v>0</v>
      </c>
    </row>
    <row r="1054" spans="1:15" ht="12.75" customHeight="1" x14ac:dyDescent="0.2">
      <c r="A1054" s="4"/>
      <c r="B1054" s="4"/>
      <c r="C1054" s="5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</row>
    <row r="1055" spans="1:15" ht="12.75" customHeight="1" x14ac:dyDescent="0.2">
      <c r="A1055" s="2"/>
      <c r="B1055" s="2"/>
      <c r="C1055" s="8" t="s">
        <v>27</v>
      </c>
      <c r="D1055" s="9">
        <f t="shared" ref="D1055:O1055" si="94">SUM(D1047:D1053)</f>
        <v>22.58</v>
      </c>
      <c r="E1055" s="9">
        <f t="shared" si="94"/>
        <v>46</v>
      </c>
      <c r="F1055" s="9">
        <f t="shared" si="94"/>
        <v>93.460000000000008</v>
      </c>
      <c r="G1055" s="9">
        <f t="shared" si="94"/>
        <v>868.4</v>
      </c>
      <c r="H1055" s="9">
        <f t="shared" si="94"/>
        <v>240.5</v>
      </c>
      <c r="I1055" s="9">
        <f t="shared" si="94"/>
        <v>29.200000000000003</v>
      </c>
      <c r="J1055" s="9">
        <f t="shared" si="94"/>
        <v>183</v>
      </c>
      <c r="K1055" s="9">
        <f t="shared" si="94"/>
        <v>13.579999999999998</v>
      </c>
      <c r="L1055" s="9">
        <f t="shared" si="94"/>
        <v>92.08</v>
      </c>
      <c r="M1055" s="9">
        <f t="shared" si="94"/>
        <v>7.26</v>
      </c>
      <c r="N1055" s="9">
        <f t="shared" si="94"/>
        <v>18.639999999999997</v>
      </c>
      <c r="O1055" s="9">
        <f t="shared" si="94"/>
        <v>0.32</v>
      </c>
    </row>
    <row r="1056" spans="1:15" ht="12.75" customHeight="1" x14ac:dyDescent="0.2">
      <c r="A1056" s="10"/>
      <c r="B1056" s="10"/>
      <c r="C1056" s="11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2.75" customHeight="1" x14ac:dyDescent="0.2">
      <c r="A1057" s="110"/>
      <c r="B1057" s="110"/>
      <c r="C1057" s="11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x14ac:dyDescent="0.2">
      <c r="A1058" s="107"/>
      <c r="B1058" s="107"/>
      <c r="C1058" s="107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</row>
    <row r="1059" spans="1:15" x14ac:dyDescent="0.2">
      <c r="A1059" s="3"/>
      <c r="B1059" s="3"/>
      <c r="C1059" s="3" t="s">
        <v>65</v>
      </c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</row>
    <row r="1060" spans="1:15" x14ac:dyDescent="0.2">
      <c r="A1060" s="131" t="s">
        <v>5</v>
      </c>
      <c r="B1060" s="131" t="s">
        <v>6</v>
      </c>
      <c r="C1060" s="131" t="s">
        <v>7</v>
      </c>
      <c r="D1060" s="131" t="s">
        <v>8</v>
      </c>
      <c r="E1060" s="131" t="s">
        <v>9</v>
      </c>
      <c r="F1060" s="131" t="s">
        <v>10</v>
      </c>
      <c r="G1060" s="132" t="s">
        <v>11</v>
      </c>
      <c r="H1060" s="131" t="s">
        <v>12</v>
      </c>
      <c r="I1060" s="131"/>
      <c r="J1060" s="131"/>
      <c r="K1060" s="131"/>
      <c r="L1060" s="131" t="s">
        <v>13</v>
      </c>
      <c r="M1060" s="131"/>
      <c r="N1060" s="131"/>
      <c r="O1060" s="131"/>
    </row>
    <row r="1061" spans="1:15" ht="39.75" customHeight="1" x14ac:dyDescent="0.2">
      <c r="A1061" s="131"/>
      <c r="B1061" s="131"/>
      <c r="C1061" s="131"/>
      <c r="D1061" s="131"/>
      <c r="E1061" s="131"/>
      <c r="F1061" s="131"/>
      <c r="G1061" s="132"/>
      <c r="H1061" s="105" t="s">
        <v>14</v>
      </c>
      <c r="I1061" s="105" t="s">
        <v>15</v>
      </c>
      <c r="J1061" s="105" t="s">
        <v>16</v>
      </c>
      <c r="K1061" s="105" t="s">
        <v>17</v>
      </c>
      <c r="L1061" s="105" t="s">
        <v>18</v>
      </c>
      <c r="M1061" s="105" t="s">
        <v>19</v>
      </c>
      <c r="N1061" s="105" t="s">
        <v>20</v>
      </c>
      <c r="O1061" s="105" t="s">
        <v>21</v>
      </c>
    </row>
    <row r="1062" spans="1:15" ht="25.5" x14ac:dyDescent="0.2">
      <c r="A1062" s="105"/>
      <c r="B1062" s="105">
        <v>80</v>
      </c>
      <c r="C1062" s="17" t="s">
        <v>137</v>
      </c>
      <c r="D1062" s="105">
        <v>3.2</v>
      </c>
      <c r="E1062" s="105">
        <v>8.8000000000000007</v>
      </c>
      <c r="F1062" s="105">
        <v>16.7</v>
      </c>
      <c r="G1062" s="106">
        <v>158</v>
      </c>
      <c r="H1062" s="105">
        <v>38.299999999999997</v>
      </c>
      <c r="I1062" s="105">
        <v>18.3</v>
      </c>
      <c r="J1062" s="105">
        <v>58.3</v>
      </c>
      <c r="K1062" s="105">
        <v>6.2</v>
      </c>
      <c r="L1062" s="105">
        <v>0</v>
      </c>
      <c r="M1062" s="105">
        <v>0.02</v>
      </c>
      <c r="N1062" s="105">
        <v>0.17</v>
      </c>
      <c r="O1062" s="105">
        <v>6.4</v>
      </c>
    </row>
    <row r="1063" spans="1:15" ht="15.75" customHeight="1" x14ac:dyDescent="0.2">
      <c r="A1063" s="105">
        <v>110</v>
      </c>
      <c r="B1063" s="105">
        <v>300</v>
      </c>
      <c r="C1063" s="17" t="s">
        <v>72</v>
      </c>
      <c r="D1063" s="105">
        <v>15.9</v>
      </c>
      <c r="E1063" s="105">
        <v>20</v>
      </c>
      <c r="F1063" s="105">
        <v>19.8</v>
      </c>
      <c r="G1063" s="106">
        <v>366</v>
      </c>
      <c r="H1063" s="105">
        <v>3.84</v>
      </c>
      <c r="I1063" s="105">
        <v>7.19</v>
      </c>
      <c r="J1063" s="105">
        <v>44.7</v>
      </c>
      <c r="K1063" s="105">
        <v>0.32</v>
      </c>
      <c r="L1063" s="105">
        <v>0.03</v>
      </c>
      <c r="M1063" s="105">
        <v>0.01</v>
      </c>
      <c r="N1063" s="105">
        <v>1.08</v>
      </c>
      <c r="O1063" s="105">
        <v>0.2</v>
      </c>
    </row>
    <row r="1064" spans="1:15" ht="15.75" customHeight="1" x14ac:dyDescent="0.2">
      <c r="A1064" s="119" t="s">
        <v>173</v>
      </c>
      <c r="B1064" s="119">
        <v>120</v>
      </c>
      <c r="C1064" s="130" t="s">
        <v>182</v>
      </c>
      <c r="D1064" s="121">
        <v>19.2</v>
      </c>
      <c r="E1064" s="121">
        <v>24.6</v>
      </c>
      <c r="F1064" s="121">
        <v>19.5</v>
      </c>
      <c r="G1064" s="120">
        <v>376</v>
      </c>
      <c r="H1064" s="121">
        <v>43.3</v>
      </c>
      <c r="I1064" s="121">
        <v>53.1</v>
      </c>
      <c r="J1064" s="121">
        <v>1.5</v>
      </c>
      <c r="K1064" s="121">
        <v>1.95</v>
      </c>
      <c r="L1064" s="121">
        <v>0.01</v>
      </c>
      <c r="M1064" s="121">
        <v>0.17</v>
      </c>
      <c r="N1064" s="121">
        <v>0.15</v>
      </c>
      <c r="O1064" s="121">
        <v>0</v>
      </c>
    </row>
    <row r="1065" spans="1:15" x14ac:dyDescent="0.2">
      <c r="A1065" s="121">
        <v>472</v>
      </c>
      <c r="B1065" s="121">
        <v>250</v>
      </c>
      <c r="C1065" s="17" t="s">
        <v>37</v>
      </c>
      <c r="D1065" s="121">
        <v>5</v>
      </c>
      <c r="E1065" s="121">
        <v>8.19</v>
      </c>
      <c r="F1065" s="121">
        <v>26.7</v>
      </c>
      <c r="G1065" s="120">
        <v>244</v>
      </c>
      <c r="H1065" s="121">
        <v>144</v>
      </c>
      <c r="I1065" s="121">
        <v>50</v>
      </c>
      <c r="J1065" s="121">
        <v>100</v>
      </c>
      <c r="K1065" s="121">
        <v>2</v>
      </c>
      <c r="L1065" s="121">
        <v>0</v>
      </c>
      <c r="M1065" s="121">
        <v>0.08</v>
      </c>
      <c r="N1065" s="121">
        <v>1.83</v>
      </c>
      <c r="O1065" s="121">
        <v>50</v>
      </c>
    </row>
    <row r="1066" spans="1:15" x14ac:dyDescent="0.2">
      <c r="A1066" s="114">
        <v>585</v>
      </c>
      <c r="B1066" s="114">
        <v>200</v>
      </c>
      <c r="C1066" s="17" t="s">
        <v>59</v>
      </c>
      <c r="D1066" s="114">
        <v>0.2</v>
      </c>
      <c r="E1066" s="114">
        <v>0</v>
      </c>
      <c r="F1066" s="114">
        <v>28</v>
      </c>
      <c r="G1066" s="115">
        <v>112</v>
      </c>
      <c r="H1066" s="114">
        <v>14</v>
      </c>
      <c r="I1066" s="114">
        <v>4</v>
      </c>
      <c r="J1066" s="114">
        <v>4</v>
      </c>
      <c r="K1066" s="114">
        <v>1</v>
      </c>
      <c r="L1066" s="114">
        <v>0</v>
      </c>
      <c r="M1066" s="114">
        <v>0.02</v>
      </c>
      <c r="N1066" s="114">
        <v>0.1</v>
      </c>
      <c r="O1066" s="114">
        <v>8</v>
      </c>
    </row>
    <row r="1067" spans="1:15" x14ac:dyDescent="0.2">
      <c r="A1067" s="4"/>
      <c r="B1067" s="4">
        <v>40</v>
      </c>
      <c r="C1067" s="5" t="s">
        <v>26</v>
      </c>
      <c r="D1067" s="6">
        <v>5.5</v>
      </c>
      <c r="E1067" s="6">
        <v>0.96</v>
      </c>
      <c r="F1067" s="105">
        <v>31</v>
      </c>
      <c r="G1067" s="6">
        <v>172</v>
      </c>
      <c r="H1067" s="105">
        <v>24</v>
      </c>
      <c r="I1067" s="6">
        <v>37.299999999999997</v>
      </c>
      <c r="J1067" s="13">
        <v>98.7</v>
      </c>
      <c r="K1067" s="13">
        <v>1.9</v>
      </c>
      <c r="L1067" s="6">
        <v>0</v>
      </c>
      <c r="M1067" s="6">
        <v>0.12</v>
      </c>
      <c r="N1067" s="6">
        <v>0.96</v>
      </c>
      <c r="O1067" s="6">
        <v>0</v>
      </c>
    </row>
    <row r="1068" spans="1:15" x14ac:dyDescent="0.2">
      <c r="A1068" s="4"/>
      <c r="B1068" s="26">
        <v>50</v>
      </c>
      <c r="C1068" s="5" t="s">
        <v>25</v>
      </c>
      <c r="D1068" s="6">
        <v>4.5599999999999996</v>
      </c>
      <c r="E1068" s="6">
        <v>0.36</v>
      </c>
      <c r="F1068" s="105">
        <v>31</v>
      </c>
      <c r="G1068" s="6">
        <v>140</v>
      </c>
      <c r="H1068" s="105">
        <v>12</v>
      </c>
      <c r="I1068" s="6">
        <v>8.4</v>
      </c>
      <c r="J1068" s="13">
        <v>39</v>
      </c>
      <c r="K1068" s="13">
        <v>0.6</v>
      </c>
      <c r="L1068" s="6">
        <v>0</v>
      </c>
      <c r="M1068" s="6">
        <v>0.06</v>
      </c>
      <c r="N1068" s="6">
        <v>0.56000000000000005</v>
      </c>
      <c r="O1068" s="6">
        <v>0</v>
      </c>
    </row>
    <row r="1069" spans="1:15" x14ac:dyDescent="0.2">
      <c r="A1069" s="4"/>
      <c r="B1069" s="26"/>
      <c r="C1069" s="5"/>
      <c r="D1069" s="6"/>
      <c r="E1069" s="6"/>
      <c r="F1069" s="121"/>
      <c r="G1069" s="6"/>
      <c r="H1069" s="121"/>
      <c r="I1069" s="6"/>
      <c r="J1069" s="13"/>
      <c r="K1069" s="13"/>
      <c r="L1069" s="6"/>
      <c r="M1069" s="6"/>
      <c r="N1069" s="6"/>
      <c r="O1069" s="6"/>
    </row>
    <row r="1070" spans="1:15" x14ac:dyDescent="0.2">
      <c r="A1070" s="4"/>
      <c r="B1070" s="4"/>
      <c r="C1070" s="5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</row>
    <row r="1071" spans="1:15" x14ac:dyDescent="0.2">
      <c r="A1071" s="2"/>
      <c r="B1071" s="2"/>
      <c r="C1071" s="8" t="s">
        <v>27</v>
      </c>
      <c r="D1071" s="9">
        <f t="shared" ref="D1071:O1071" si="95">SUM(D1060:D1068)</f>
        <v>53.56</v>
      </c>
      <c r="E1071" s="9">
        <f t="shared" si="95"/>
        <v>62.910000000000004</v>
      </c>
      <c r="F1071" s="9">
        <f t="shared" si="95"/>
        <v>172.7</v>
      </c>
      <c r="G1071" s="9">
        <f t="shared" si="95"/>
        <v>1568</v>
      </c>
      <c r="H1071" s="9">
        <f t="shared" si="95"/>
        <v>279.44</v>
      </c>
      <c r="I1071" s="9">
        <f t="shared" si="95"/>
        <v>178.29</v>
      </c>
      <c r="J1071" s="9">
        <f t="shared" si="95"/>
        <v>346.2</v>
      </c>
      <c r="K1071" s="9">
        <f t="shared" si="95"/>
        <v>13.97</v>
      </c>
      <c r="L1071" s="9">
        <f t="shared" si="95"/>
        <v>0.04</v>
      </c>
      <c r="M1071" s="9">
        <f t="shared" si="95"/>
        <v>0.48000000000000004</v>
      </c>
      <c r="N1071" s="9">
        <f t="shared" si="95"/>
        <v>4.8499999999999996</v>
      </c>
      <c r="O1071" s="9">
        <f t="shared" si="95"/>
        <v>64.599999999999994</v>
      </c>
    </row>
    <row r="1072" spans="1:15" x14ac:dyDescent="0.2">
      <c r="A1072" s="10"/>
      <c r="B1072" s="10"/>
      <c r="C1072" s="11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x14ac:dyDescent="0.2">
      <c r="A1073" s="110"/>
      <c r="B1073" s="110"/>
      <c r="C1073" s="109" t="s">
        <v>32</v>
      </c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2.75" customHeight="1" x14ac:dyDescent="0.2">
      <c r="A1074" s="136" t="s">
        <v>5</v>
      </c>
      <c r="B1074" s="136" t="s">
        <v>6</v>
      </c>
      <c r="C1074" s="136" t="s">
        <v>7</v>
      </c>
      <c r="D1074" s="136" t="s">
        <v>8</v>
      </c>
      <c r="E1074" s="136" t="s">
        <v>9</v>
      </c>
      <c r="F1074" s="136" t="s">
        <v>10</v>
      </c>
      <c r="G1074" s="138" t="s">
        <v>11</v>
      </c>
      <c r="H1074" s="140" t="s">
        <v>12</v>
      </c>
      <c r="I1074" s="141"/>
      <c r="J1074" s="141"/>
      <c r="K1074" s="142"/>
      <c r="L1074" s="140" t="s">
        <v>13</v>
      </c>
      <c r="M1074" s="141"/>
      <c r="N1074" s="141"/>
      <c r="O1074" s="142"/>
    </row>
    <row r="1075" spans="1:15" ht="36.75" customHeight="1" x14ac:dyDescent="0.2">
      <c r="A1075" s="137"/>
      <c r="B1075" s="137"/>
      <c r="C1075" s="137"/>
      <c r="D1075" s="137"/>
      <c r="E1075" s="137"/>
      <c r="F1075" s="137"/>
      <c r="G1075" s="139"/>
      <c r="H1075" s="105" t="s">
        <v>14</v>
      </c>
      <c r="I1075" s="105" t="s">
        <v>15</v>
      </c>
      <c r="J1075" s="105" t="s">
        <v>16</v>
      </c>
      <c r="K1075" s="105" t="s">
        <v>17</v>
      </c>
      <c r="L1075" s="105" t="s">
        <v>18</v>
      </c>
      <c r="M1075" s="105" t="s">
        <v>19</v>
      </c>
      <c r="N1075" s="105" t="s">
        <v>20</v>
      </c>
      <c r="O1075" s="105" t="s">
        <v>21</v>
      </c>
    </row>
    <row r="1076" spans="1:15" x14ac:dyDescent="0.2">
      <c r="A1076" s="4"/>
      <c r="B1076" s="105">
        <v>200</v>
      </c>
      <c r="C1076" s="17" t="s">
        <v>34</v>
      </c>
      <c r="D1076" s="105">
        <v>0.6</v>
      </c>
      <c r="E1076" s="105">
        <v>0</v>
      </c>
      <c r="F1076" s="105">
        <v>37.299999999999997</v>
      </c>
      <c r="G1076" s="106">
        <v>120</v>
      </c>
      <c r="H1076" s="105">
        <v>3</v>
      </c>
      <c r="I1076" s="105">
        <v>0</v>
      </c>
      <c r="J1076" s="105">
        <v>36</v>
      </c>
      <c r="K1076" s="105">
        <v>0.4</v>
      </c>
      <c r="L1076" s="105">
        <v>0</v>
      </c>
      <c r="M1076" s="105">
        <v>0.04</v>
      </c>
      <c r="N1076" s="105">
        <v>0</v>
      </c>
      <c r="O1076" s="105">
        <v>8</v>
      </c>
    </row>
    <row r="1077" spans="1:15" x14ac:dyDescent="0.2">
      <c r="A1077" s="117"/>
      <c r="B1077" s="26">
        <v>50</v>
      </c>
      <c r="C1077" s="5" t="s">
        <v>139</v>
      </c>
      <c r="D1077" s="6">
        <v>2.2799999999999998</v>
      </c>
      <c r="E1077" s="6">
        <v>0.18</v>
      </c>
      <c r="F1077" s="6">
        <v>15.3</v>
      </c>
      <c r="G1077" s="6">
        <v>70</v>
      </c>
      <c r="H1077" s="6">
        <v>6</v>
      </c>
      <c r="I1077" s="6">
        <v>4.2</v>
      </c>
      <c r="J1077" s="13">
        <v>19.5</v>
      </c>
      <c r="K1077" s="13">
        <v>0.3</v>
      </c>
      <c r="L1077" s="6">
        <v>0</v>
      </c>
      <c r="M1077" s="6">
        <v>0.03</v>
      </c>
      <c r="N1077" s="6">
        <v>0.28000000000000003</v>
      </c>
      <c r="O1077" s="6">
        <v>0</v>
      </c>
    </row>
    <row r="1078" spans="1:15" x14ac:dyDescent="0.2">
      <c r="A1078" s="4"/>
      <c r="B1078" s="4"/>
      <c r="C1078" s="5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</row>
    <row r="1079" spans="1:15" x14ac:dyDescent="0.2">
      <c r="A1079" s="2"/>
      <c r="B1079" s="16"/>
      <c r="C1079" s="8" t="s">
        <v>27</v>
      </c>
      <c r="D1079" s="9">
        <f>SUM(D1076:D1077)</f>
        <v>2.88</v>
      </c>
      <c r="E1079" s="9">
        <f>SUM(E1076:E1077)</f>
        <v>0.18</v>
      </c>
      <c r="F1079" s="9">
        <f>SUM(F1076:F1077)</f>
        <v>52.599999999999994</v>
      </c>
      <c r="G1079" s="9">
        <f>SUM(G1076:G1077)</f>
        <v>190</v>
      </c>
      <c r="H1079" s="9">
        <f>SUM(H1076:H1077)</f>
        <v>9</v>
      </c>
      <c r="I1079" s="9">
        <f t="shared" ref="I1079:O1079" si="96">SUM(I1075:I1077)</f>
        <v>4.2</v>
      </c>
      <c r="J1079" s="9">
        <f t="shared" si="96"/>
        <v>55.5</v>
      </c>
      <c r="K1079" s="9">
        <f t="shared" si="96"/>
        <v>0.7</v>
      </c>
      <c r="L1079" s="9">
        <f t="shared" si="96"/>
        <v>0</v>
      </c>
      <c r="M1079" s="9">
        <f t="shared" si="96"/>
        <v>7.0000000000000007E-2</v>
      </c>
      <c r="N1079" s="9">
        <f t="shared" si="96"/>
        <v>0.28000000000000003</v>
      </c>
      <c r="O1079" s="9">
        <f t="shared" si="96"/>
        <v>8</v>
      </c>
    </row>
    <row r="1080" spans="1:15" x14ac:dyDescent="0.2">
      <c r="A1080" s="150"/>
      <c r="B1080" s="151"/>
      <c r="C1080" s="149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2"/>
      <c r="O1080" s="52"/>
    </row>
    <row r="1081" spans="1:15" x14ac:dyDescent="0.2">
      <c r="A1081" s="150"/>
      <c r="B1081" s="151"/>
      <c r="C1081" s="149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2"/>
      <c r="O1081" s="52"/>
    </row>
    <row r="1082" spans="1:15" x14ac:dyDescent="0.2">
      <c r="A1082" s="110"/>
      <c r="B1082" s="110"/>
      <c r="C1082" s="24" t="s">
        <v>66</v>
      </c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x14ac:dyDescent="0.2">
      <c r="A1083" s="131" t="s">
        <v>5</v>
      </c>
      <c r="B1083" s="131" t="s">
        <v>6</v>
      </c>
      <c r="C1083" s="131" t="s">
        <v>7</v>
      </c>
      <c r="D1083" s="131" t="s">
        <v>8</v>
      </c>
      <c r="E1083" s="131" t="s">
        <v>9</v>
      </c>
      <c r="F1083" s="131" t="s">
        <v>10</v>
      </c>
      <c r="G1083" s="132" t="s">
        <v>11</v>
      </c>
      <c r="H1083" s="131" t="s">
        <v>12</v>
      </c>
      <c r="I1083" s="131"/>
      <c r="J1083" s="131"/>
      <c r="K1083" s="131"/>
      <c r="L1083" s="131" t="s">
        <v>13</v>
      </c>
      <c r="M1083" s="131"/>
      <c r="N1083" s="131"/>
      <c r="O1083" s="131"/>
    </row>
    <row r="1084" spans="1:15" ht="37.5" customHeight="1" x14ac:dyDescent="0.2">
      <c r="A1084" s="131"/>
      <c r="B1084" s="131"/>
      <c r="C1084" s="131"/>
      <c r="D1084" s="131"/>
      <c r="E1084" s="131"/>
      <c r="F1084" s="131"/>
      <c r="G1084" s="132"/>
      <c r="H1084" s="105" t="s">
        <v>14</v>
      </c>
      <c r="I1084" s="105" t="s">
        <v>15</v>
      </c>
      <c r="J1084" s="105" t="s">
        <v>16</v>
      </c>
      <c r="K1084" s="105" t="s">
        <v>17</v>
      </c>
      <c r="L1084" s="105" t="s">
        <v>18</v>
      </c>
      <c r="M1084" s="105" t="s">
        <v>19</v>
      </c>
      <c r="N1084" s="105" t="s">
        <v>20</v>
      </c>
      <c r="O1084" s="105" t="s">
        <v>21</v>
      </c>
    </row>
    <row r="1085" spans="1:15" ht="15.75" customHeight="1" x14ac:dyDescent="0.2">
      <c r="A1085" s="105">
        <v>63</v>
      </c>
      <c r="B1085" s="105">
        <v>90</v>
      </c>
      <c r="C1085" s="101" t="s">
        <v>143</v>
      </c>
      <c r="D1085" s="105">
        <v>3.2</v>
      </c>
      <c r="E1085" s="105">
        <v>8.8000000000000007</v>
      </c>
      <c r="F1085" s="105">
        <v>16.7</v>
      </c>
      <c r="G1085" s="106">
        <v>158</v>
      </c>
      <c r="H1085" s="105">
        <v>38.299999999999997</v>
      </c>
      <c r="I1085" s="105">
        <v>18.3</v>
      </c>
      <c r="J1085" s="105">
        <v>58.3</v>
      </c>
      <c r="K1085" s="105">
        <v>6.2</v>
      </c>
      <c r="L1085" s="105">
        <v>0</v>
      </c>
      <c r="M1085" s="105">
        <v>0.02</v>
      </c>
      <c r="N1085" s="105">
        <v>0.17</v>
      </c>
      <c r="O1085" s="105">
        <v>6.4</v>
      </c>
    </row>
    <row r="1086" spans="1:15" ht="15" customHeight="1" x14ac:dyDescent="0.2">
      <c r="A1086" s="105">
        <v>449</v>
      </c>
      <c r="B1086" s="105" t="s">
        <v>158</v>
      </c>
      <c r="C1086" s="101" t="s">
        <v>144</v>
      </c>
      <c r="D1086" s="105">
        <v>18.600000000000001</v>
      </c>
      <c r="E1086" s="105">
        <v>9</v>
      </c>
      <c r="F1086" s="105">
        <v>6</v>
      </c>
      <c r="G1086" s="106">
        <v>180</v>
      </c>
      <c r="H1086" s="105">
        <v>29</v>
      </c>
      <c r="I1086" s="105">
        <v>25.5</v>
      </c>
      <c r="J1086" s="105">
        <v>206</v>
      </c>
      <c r="K1086" s="105">
        <v>2.1</v>
      </c>
      <c r="L1086" s="105">
        <v>0</v>
      </c>
      <c r="M1086" s="105">
        <v>0.11</v>
      </c>
      <c r="N1086" s="105">
        <v>1.2</v>
      </c>
      <c r="O1086" s="105">
        <v>6.2</v>
      </c>
    </row>
    <row r="1087" spans="1:15" x14ac:dyDescent="0.2">
      <c r="A1087" s="105">
        <v>628</v>
      </c>
      <c r="B1087" s="105">
        <v>200</v>
      </c>
      <c r="C1087" s="17" t="s">
        <v>199</v>
      </c>
      <c r="D1087" s="105">
        <v>0.3</v>
      </c>
      <c r="E1087" s="105">
        <v>0.1</v>
      </c>
      <c r="F1087" s="105">
        <v>15.2</v>
      </c>
      <c r="G1087" s="106">
        <v>61</v>
      </c>
      <c r="H1087" s="105">
        <v>17</v>
      </c>
      <c r="I1087" s="105">
        <v>7</v>
      </c>
      <c r="J1087" s="105">
        <v>32</v>
      </c>
      <c r="K1087" s="105">
        <v>0.9</v>
      </c>
      <c r="L1087" s="105">
        <v>0</v>
      </c>
      <c r="M1087" s="105">
        <v>0.06</v>
      </c>
      <c r="N1087" s="105">
        <v>0.48</v>
      </c>
      <c r="O1087" s="105">
        <v>0</v>
      </c>
    </row>
    <row r="1088" spans="1:15" x14ac:dyDescent="0.2">
      <c r="A1088" s="4"/>
      <c r="B1088" s="105">
        <v>40</v>
      </c>
      <c r="C1088" s="5" t="s">
        <v>26</v>
      </c>
      <c r="D1088" s="6">
        <v>4.0999999999999996</v>
      </c>
      <c r="E1088" s="6">
        <v>0.72</v>
      </c>
      <c r="F1088" s="6">
        <v>27.8</v>
      </c>
      <c r="G1088" s="6">
        <v>129</v>
      </c>
      <c r="H1088" s="6">
        <v>18</v>
      </c>
      <c r="I1088" s="6">
        <v>28</v>
      </c>
      <c r="J1088" s="13">
        <v>74</v>
      </c>
      <c r="K1088" s="13">
        <v>1.4</v>
      </c>
      <c r="L1088" s="6">
        <v>0</v>
      </c>
      <c r="M1088" s="6">
        <v>0.09</v>
      </c>
      <c r="N1088" s="26">
        <v>0.72</v>
      </c>
      <c r="O1088" s="6">
        <v>0</v>
      </c>
    </row>
    <row r="1089" spans="1:15" x14ac:dyDescent="0.2">
      <c r="A1089" s="4"/>
      <c r="B1089" s="4">
        <v>50</v>
      </c>
      <c r="C1089" s="5" t="s">
        <v>25</v>
      </c>
      <c r="D1089" s="6">
        <v>3.8</v>
      </c>
      <c r="E1089" s="6">
        <v>0.3</v>
      </c>
      <c r="F1089" s="6">
        <v>25.5</v>
      </c>
      <c r="G1089" s="6">
        <v>117</v>
      </c>
      <c r="H1089" s="6">
        <v>10</v>
      </c>
      <c r="I1089" s="6">
        <v>7</v>
      </c>
      <c r="J1089" s="13">
        <v>32.5</v>
      </c>
      <c r="K1089" s="13">
        <v>0.5</v>
      </c>
      <c r="L1089" s="6">
        <v>0</v>
      </c>
      <c r="M1089" s="6">
        <v>0.05</v>
      </c>
      <c r="N1089" s="6">
        <v>0.47</v>
      </c>
      <c r="O1089" s="6">
        <v>0</v>
      </c>
    </row>
    <row r="1090" spans="1:15" x14ac:dyDescent="0.2">
      <c r="A1090" s="4"/>
      <c r="B1090" s="4"/>
      <c r="C1090" s="5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</row>
    <row r="1091" spans="1:15" x14ac:dyDescent="0.2">
      <c r="A1091" s="2"/>
      <c r="B1091" s="16"/>
      <c r="C1091" s="8" t="s">
        <v>27</v>
      </c>
      <c r="D1091" s="9">
        <f t="shared" ref="D1091:I1091" si="97">SUM(D1085:D1089)</f>
        <v>30.000000000000004</v>
      </c>
      <c r="E1091" s="9">
        <f t="shared" si="97"/>
        <v>18.920000000000002</v>
      </c>
      <c r="F1091" s="9">
        <f t="shared" si="97"/>
        <v>91.2</v>
      </c>
      <c r="G1091" s="9">
        <f t="shared" si="97"/>
        <v>645</v>
      </c>
      <c r="H1091" s="9">
        <f t="shared" si="97"/>
        <v>112.3</v>
      </c>
      <c r="I1091" s="9">
        <f t="shared" si="97"/>
        <v>85.8</v>
      </c>
      <c r="J1091" s="9">
        <f t="shared" ref="J1091:O1091" si="98">SUM(J1084:J1089)</f>
        <v>402.8</v>
      </c>
      <c r="K1091" s="9">
        <f t="shared" si="98"/>
        <v>11.100000000000001</v>
      </c>
      <c r="L1091" s="9">
        <f t="shared" si="98"/>
        <v>0</v>
      </c>
      <c r="M1091" s="9">
        <f t="shared" si="98"/>
        <v>0.33</v>
      </c>
      <c r="N1091" s="9">
        <f t="shared" si="98"/>
        <v>3.04</v>
      </c>
      <c r="O1091" s="9">
        <f t="shared" si="98"/>
        <v>12.600000000000001</v>
      </c>
    </row>
    <row r="1092" spans="1:15" x14ac:dyDescent="0.2">
      <c r="A1092" s="10"/>
      <c r="B1092" s="10"/>
      <c r="C1092" s="11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x14ac:dyDescent="0.2">
      <c r="B1093" s="110"/>
      <c r="C1093" s="109" t="s">
        <v>67</v>
      </c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x14ac:dyDescent="0.2">
      <c r="A1094" s="131" t="s">
        <v>5</v>
      </c>
      <c r="B1094" s="131" t="s">
        <v>6</v>
      </c>
      <c r="C1094" s="131" t="s">
        <v>7</v>
      </c>
      <c r="D1094" s="131" t="s">
        <v>8</v>
      </c>
      <c r="E1094" s="131" t="s">
        <v>9</v>
      </c>
      <c r="F1094" s="131" t="s">
        <v>10</v>
      </c>
      <c r="G1094" s="132" t="s">
        <v>11</v>
      </c>
      <c r="H1094" s="131" t="s">
        <v>12</v>
      </c>
      <c r="I1094" s="131"/>
      <c r="J1094" s="131"/>
      <c r="K1094" s="131"/>
      <c r="L1094" s="131" t="s">
        <v>13</v>
      </c>
      <c r="M1094" s="131"/>
      <c r="N1094" s="131"/>
      <c r="O1094" s="131"/>
    </row>
    <row r="1095" spans="1:15" ht="38.25" customHeight="1" x14ac:dyDescent="0.2">
      <c r="A1095" s="131"/>
      <c r="B1095" s="131"/>
      <c r="C1095" s="131"/>
      <c r="D1095" s="131"/>
      <c r="E1095" s="131"/>
      <c r="F1095" s="131"/>
      <c r="G1095" s="132"/>
      <c r="H1095" s="105" t="s">
        <v>14</v>
      </c>
      <c r="I1095" s="105" t="s">
        <v>15</v>
      </c>
      <c r="J1095" s="105" t="s">
        <v>16</v>
      </c>
      <c r="K1095" s="105" t="s">
        <v>17</v>
      </c>
      <c r="L1095" s="105" t="s">
        <v>18</v>
      </c>
      <c r="M1095" s="105" t="s">
        <v>19</v>
      </c>
      <c r="N1095" s="105" t="s">
        <v>20</v>
      </c>
      <c r="O1095" s="105" t="s">
        <v>21</v>
      </c>
    </row>
    <row r="1096" spans="1:15" x14ac:dyDescent="0.2">
      <c r="A1096" s="4"/>
      <c r="B1096" s="114">
        <v>200</v>
      </c>
      <c r="C1096" s="17" t="s">
        <v>34</v>
      </c>
      <c r="D1096" s="114">
        <v>0.6</v>
      </c>
      <c r="E1096" s="114">
        <v>0</v>
      </c>
      <c r="F1096" s="114">
        <v>37.299999999999997</v>
      </c>
      <c r="G1096" s="115">
        <v>120</v>
      </c>
      <c r="H1096" s="114">
        <v>3</v>
      </c>
      <c r="I1096" s="114">
        <v>0</v>
      </c>
      <c r="J1096" s="114">
        <v>36</v>
      </c>
      <c r="K1096" s="114">
        <v>0.4</v>
      </c>
      <c r="L1096" s="114">
        <v>0</v>
      </c>
      <c r="M1096" s="114">
        <v>0.04</v>
      </c>
      <c r="N1096" s="114">
        <v>0</v>
      </c>
      <c r="O1096" s="114">
        <v>8</v>
      </c>
    </row>
    <row r="1097" spans="1:15" x14ac:dyDescent="0.2">
      <c r="A1097" s="128">
        <v>695</v>
      </c>
      <c r="B1097" s="129">
        <v>75</v>
      </c>
      <c r="C1097" s="104" t="s">
        <v>181</v>
      </c>
      <c r="D1097" s="126">
        <v>9.6</v>
      </c>
      <c r="E1097" s="126">
        <v>10.8</v>
      </c>
      <c r="F1097" s="126">
        <v>28.4</v>
      </c>
      <c r="G1097" s="126">
        <v>250</v>
      </c>
      <c r="H1097" s="126">
        <v>19.399999999999999</v>
      </c>
      <c r="I1097" s="126">
        <v>17.7</v>
      </c>
      <c r="J1097" s="127">
        <v>0</v>
      </c>
      <c r="K1097" s="127">
        <v>0.96</v>
      </c>
      <c r="L1097" s="126">
        <v>0</v>
      </c>
      <c r="M1097" s="126">
        <v>0.03</v>
      </c>
      <c r="N1097" s="126">
        <v>0.28000000000000003</v>
      </c>
      <c r="O1097" s="126">
        <v>0.39</v>
      </c>
    </row>
    <row r="1098" spans="1:15" x14ac:dyDescent="0.2">
      <c r="A1098" s="4"/>
      <c r="B1098" s="4"/>
      <c r="C1098" s="5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</row>
    <row r="1099" spans="1:15" x14ac:dyDescent="0.2">
      <c r="A1099" s="4"/>
      <c r="B1099" s="4"/>
      <c r="C1099" s="5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</row>
    <row r="1100" spans="1:15" x14ac:dyDescent="0.2">
      <c r="A1100" s="2"/>
      <c r="B1100" s="16"/>
      <c r="C1100" s="8" t="s">
        <v>27</v>
      </c>
      <c r="D1100" s="9">
        <f>SUM(D1096:D1098)</f>
        <v>10.199999999999999</v>
      </c>
      <c r="E1100" s="9">
        <f>SUM(E1096:E1098)</f>
        <v>10.8</v>
      </c>
      <c r="F1100" s="9">
        <f>SUM(F1096:F1098)</f>
        <v>65.699999999999989</v>
      </c>
      <c r="G1100" s="9">
        <f>SUM(G1096:G1098)</f>
        <v>370</v>
      </c>
      <c r="H1100" s="9">
        <f>SUM(H1096:H1098)</f>
        <v>22.4</v>
      </c>
      <c r="I1100" s="9">
        <f t="shared" ref="I1100:O1100" si="99">SUM(I1095:I1098)</f>
        <v>17.7</v>
      </c>
      <c r="J1100" s="9">
        <f t="shared" si="99"/>
        <v>36</v>
      </c>
      <c r="K1100" s="9">
        <f t="shared" si="99"/>
        <v>1.3599999999999999</v>
      </c>
      <c r="L1100" s="9">
        <f t="shared" si="99"/>
        <v>0</v>
      </c>
      <c r="M1100" s="9">
        <f t="shared" si="99"/>
        <v>7.0000000000000007E-2</v>
      </c>
      <c r="N1100" s="9">
        <f t="shared" si="99"/>
        <v>0.28000000000000003</v>
      </c>
      <c r="O1100" s="9">
        <f t="shared" si="99"/>
        <v>8.39</v>
      </c>
    </row>
    <row r="1101" spans="1:15" x14ac:dyDescent="0.2">
      <c r="A1101" s="2"/>
      <c r="B1101" s="2"/>
      <c r="C1101" s="8" t="s">
        <v>40</v>
      </c>
      <c r="D1101" s="9">
        <v>113.04</v>
      </c>
      <c r="E1101" s="9">
        <v>116.4</v>
      </c>
      <c r="F1101" s="9">
        <v>522.79999999999995</v>
      </c>
      <c r="G1101" s="9">
        <v>3443</v>
      </c>
      <c r="H1101" s="152">
        <v>1154.4000000000001</v>
      </c>
      <c r="I1101" s="9">
        <v>590.6</v>
      </c>
      <c r="J1101" s="9">
        <v>2089.5</v>
      </c>
      <c r="K1101" s="9">
        <v>22.94</v>
      </c>
      <c r="L1101" s="9">
        <v>136</v>
      </c>
      <c r="M1101" s="9">
        <v>2</v>
      </c>
      <c r="N1101" s="9">
        <v>19.420000000000002</v>
      </c>
      <c r="O1101" s="152">
        <v>187</v>
      </c>
    </row>
    <row r="1102" spans="1:15" x14ac:dyDescent="0.2">
      <c r="A1102" s="10"/>
      <c r="B1102" s="10"/>
      <c r="C1102" s="11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x14ac:dyDescent="0.2">
      <c r="A1103" s="10"/>
      <c r="B1103" s="10"/>
      <c r="C1103" s="11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x14ac:dyDescent="0.2">
      <c r="A1104" s="10"/>
      <c r="B1104" s="10"/>
      <c r="C1104" s="11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s="95" customFormat="1" x14ac:dyDescent="0.2">
      <c r="A1105" s="95" t="s">
        <v>68</v>
      </c>
      <c r="B1105" s="95" t="s">
        <v>69</v>
      </c>
    </row>
    <row r="1106" spans="1:15" s="95" customFormat="1" x14ac:dyDescent="0.2">
      <c r="A1106" s="116" t="s">
        <v>195</v>
      </c>
      <c r="B1106" s="108"/>
      <c r="C1106" s="108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</row>
    <row r="1107" spans="1:15" x14ac:dyDescent="0.2">
      <c r="A1107" s="156"/>
      <c r="B1107" s="156"/>
      <c r="C1107" s="156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</row>
    <row r="1108" spans="1:15" x14ac:dyDescent="0.2">
      <c r="A1108" s="107"/>
      <c r="B1108" s="107"/>
      <c r="C1108" s="107" t="s">
        <v>70</v>
      </c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</row>
    <row r="1109" spans="1:15" x14ac:dyDescent="0.2">
      <c r="A1109" s="131" t="s">
        <v>5</v>
      </c>
      <c r="B1109" s="131" t="s">
        <v>6</v>
      </c>
      <c r="C1109" s="131" t="s">
        <v>7</v>
      </c>
      <c r="D1109" s="131" t="s">
        <v>8</v>
      </c>
      <c r="E1109" s="131" t="s">
        <v>9</v>
      </c>
      <c r="F1109" s="131" t="s">
        <v>10</v>
      </c>
      <c r="G1109" s="132" t="s">
        <v>11</v>
      </c>
      <c r="H1109" s="131" t="s">
        <v>12</v>
      </c>
      <c r="I1109" s="131"/>
      <c r="J1109" s="131"/>
      <c r="K1109" s="131"/>
      <c r="L1109" s="131" t="s">
        <v>13</v>
      </c>
      <c r="M1109" s="131"/>
      <c r="N1109" s="131"/>
      <c r="O1109" s="131"/>
    </row>
    <row r="1110" spans="1:15" ht="36.75" customHeight="1" x14ac:dyDescent="0.2">
      <c r="A1110" s="131"/>
      <c r="B1110" s="131"/>
      <c r="C1110" s="131"/>
      <c r="D1110" s="131"/>
      <c r="E1110" s="131"/>
      <c r="F1110" s="131"/>
      <c r="G1110" s="132"/>
      <c r="H1110" s="105" t="s">
        <v>14</v>
      </c>
      <c r="I1110" s="105" t="s">
        <v>15</v>
      </c>
      <c r="J1110" s="105" t="s">
        <v>16</v>
      </c>
      <c r="K1110" s="105" t="s">
        <v>17</v>
      </c>
      <c r="L1110" s="105" t="s">
        <v>18</v>
      </c>
      <c r="M1110" s="105" t="s">
        <v>19</v>
      </c>
      <c r="N1110" s="105" t="s">
        <v>20</v>
      </c>
      <c r="O1110" s="105" t="s">
        <v>21</v>
      </c>
    </row>
    <row r="1111" spans="1:15" x14ac:dyDescent="0.2">
      <c r="A1111" s="100">
        <v>214</v>
      </c>
      <c r="B1111" s="100" t="s">
        <v>204</v>
      </c>
      <c r="C1111" s="101" t="s">
        <v>99</v>
      </c>
      <c r="D1111" s="100">
        <v>14.5</v>
      </c>
      <c r="E1111" s="100">
        <v>23.1</v>
      </c>
      <c r="F1111" s="100">
        <v>4.13</v>
      </c>
      <c r="G1111" s="112">
        <v>283</v>
      </c>
      <c r="H1111" s="100">
        <v>144</v>
      </c>
      <c r="I1111" s="100">
        <v>26.3</v>
      </c>
      <c r="J1111" s="100">
        <v>0</v>
      </c>
      <c r="K1111" s="100">
        <v>2.9</v>
      </c>
      <c r="L1111" s="100">
        <v>0.3</v>
      </c>
      <c r="M1111" s="100">
        <v>0.1</v>
      </c>
      <c r="N1111" s="100">
        <v>0</v>
      </c>
      <c r="O1111" s="100">
        <v>0</v>
      </c>
    </row>
    <row r="1112" spans="1:15" x14ac:dyDescent="0.2">
      <c r="A1112" s="105">
        <v>175</v>
      </c>
      <c r="B1112" s="105">
        <v>200</v>
      </c>
      <c r="C1112" s="17" t="s">
        <v>126</v>
      </c>
      <c r="D1112" s="105">
        <v>7.2</v>
      </c>
      <c r="E1112" s="105">
        <v>6</v>
      </c>
      <c r="F1112" s="105">
        <v>4.8</v>
      </c>
      <c r="G1112" s="106">
        <v>3.6</v>
      </c>
      <c r="H1112" s="105">
        <v>2.4</v>
      </c>
      <c r="I1112" s="105">
        <v>1.2</v>
      </c>
      <c r="J1112" s="105">
        <v>0</v>
      </c>
      <c r="K1112" s="105">
        <v>0.7</v>
      </c>
      <c r="L1112" s="105">
        <v>0.04</v>
      </c>
      <c r="M1112" s="105">
        <v>0.12</v>
      </c>
      <c r="N1112" s="105">
        <v>0.24</v>
      </c>
      <c r="O1112" s="105">
        <v>1.72</v>
      </c>
    </row>
    <row r="1113" spans="1:15" ht="12.75" customHeight="1" x14ac:dyDescent="0.2">
      <c r="A1113" s="105">
        <v>14</v>
      </c>
      <c r="B1113" s="105">
        <v>20</v>
      </c>
      <c r="C1113" s="17" t="s">
        <v>23</v>
      </c>
      <c r="D1113" s="105">
        <v>0.18</v>
      </c>
      <c r="E1113" s="105">
        <v>14.6</v>
      </c>
      <c r="F1113" s="105">
        <v>0.26</v>
      </c>
      <c r="G1113" s="106">
        <v>132</v>
      </c>
      <c r="H1113" s="105">
        <v>4.8</v>
      </c>
      <c r="I1113" s="105">
        <v>0</v>
      </c>
      <c r="J1113" s="105">
        <v>6</v>
      </c>
      <c r="K1113" s="105">
        <v>0.02</v>
      </c>
      <c r="L1113" s="105">
        <v>80</v>
      </c>
      <c r="M1113" s="105">
        <v>0</v>
      </c>
      <c r="N1113" s="105">
        <v>0.02</v>
      </c>
      <c r="O1113" s="105">
        <v>0</v>
      </c>
    </row>
    <row r="1114" spans="1:15" x14ac:dyDescent="0.2">
      <c r="A1114" s="4">
        <v>642</v>
      </c>
      <c r="B1114" s="4">
        <v>200</v>
      </c>
      <c r="C1114" s="5" t="s">
        <v>116</v>
      </c>
      <c r="D1114" s="6">
        <v>6</v>
      </c>
      <c r="E1114" s="6">
        <v>6.3</v>
      </c>
      <c r="F1114" s="6">
        <v>20.399999999999999</v>
      </c>
      <c r="G1114" s="6">
        <v>156</v>
      </c>
      <c r="H1114" s="6">
        <v>183</v>
      </c>
      <c r="I1114" s="6">
        <v>23.3</v>
      </c>
      <c r="J1114" s="6">
        <v>153.30000000000001</v>
      </c>
      <c r="K1114" s="6">
        <v>0.39</v>
      </c>
      <c r="L1114" s="6">
        <v>0.03</v>
      </c>
      <c r="M1114" s="6">
        <v>0.06</v>
      </c>
      <c r="N1114" s="6">
        <v>0.19</v>
      </c>
      <c r="O1114" s="6">
        <v>1.6</v>
      </c>
    </row>
    <row r="1115" spans="1:15" ht="12.75" customHeight="1" x14ac:dyDescent="0.2">
      <c r="A1115" s="4"/>
      <c r="B1115" s="4">
        <v>50</v>
      </c>
      <c r="C1115" s="5" t="s">
        <v>25</v>
      </c>
      <c r="D1115" s="6">
        <v>4.5999999999999996</v>
      </c>
      <c r="E1115" s="6">
        <v>0.4</v>
      </c>
      <c r="F1115" s="6">
        <v>30.6</v>
      </c>
      <c r="G1115" s="6">
        <v>140</v>
      </c>
      <c r="H1115" s="6">
        <v>12</v>
      </c>
      <c r="I1115" s="6">
        <v>8.4</v>
      </c>
      <c r="J1115" s="13">
        <v>39</v>
      </c>
      <c r="K1115" s="13">
        <v>0.54</v>
      </c>
      <c r="L1115" s="6">
        <v>0</v>
      </c>
      <c r="M1115" s="6">
        <v>0.06</v>
      </c>
      <c r="N1115" s="6">
        <v>0.56000000000000005</v>
      </c>
      <c r="O1115" s="6">
        <v>0</v>
      </c>
    </row>
    <row r="1116" spans="1:15" x14ac:dyDescent="0.2">
      <c r="A1116" s="4"/>
      <c r="B1116" s="4">
        <v>30</v>
      </c>
      <c r="C1116" s="5" t="s">
        <v>26</v>
      </c>
      <c r="D1116" s="6">
        <v>3.8</v>
      </c>
      <c r="E1116" s="6">
        <v>0.48</v>
      </c>
      <c r="F1116" s="6">
        <v>18.5</v>
      </c>
      <c r="G1116" s="6">
        <v>85</v>
      </c>
      <c r="H1116" s="6">
        <v>12</v>
      </c>
      <c r="I1116" s="6">
        <v>18.7</v>
      </c>
      <c r="J1116" s="13">
        <v>49.3</v>
      </c>
      <c r="K1116" s="13">
        <v>0.9</v>
      </c>
      <c r="L1116" s="6">
        <v>0</v>
      </c>
      <c r="M1116" s="6">
        <v>0.06</v>
      </c>
      <c r="N1116" s="6">
        <v>0.48</v>
      </c>
      <c r="O1116" s="6">
        <v>0</v>
      </c>
    </row>
    <row r="1117" spans="1:15" x14ac:dyDescent="0.2">
      <c r="A1117" s="4"/>
      <c r="B1117" s="4"/>
      <c r="C1117" s="5"/>
      <c r="D1117" s="6"/>
      <c r="E1117" s="6"/>
      <c r="F1117" s="6"/>
      <c r="G1117" s="6"/>
      <c r="H1117" s="6"/>
      <c r="I1117" s="6"/>
      <c r="J1117" s="13"/>
      <c r="K1117" s="13"/>
      <c r="L1117" s="6"/>
      <c r="M1117" s="6"/>
      <c r="N1117" s="6"/>
      <c r="O1117" s="6"/>
    </row>
    <row r="1118" spans="1:15" x14ac:dyDescent="0.2">
      <c r="A1118" s="2"/>
      <c r="B1118" s="16"/>
      <c r="C1118" s="8" t="s">
        <v>27</v>
      </c>
      <c r="D1118" s="9">
        <f t="shared" ref="D1118:K1118" si="100">SUM(D1111:D1116)</f>
        <v>36.279999999999994</v>
      </c>
      <c r="E1118" s="9">
        <f t="shared" si="100"/>
        <v>50.879999999999995</v>
      </c>
      <c r="F1118" s="9">
        <f t="shared" si="100"/>
        <v>78.69</v>
      </c>
      <c r="G1118" s="9">
        <f t="shared" si="100"/>
        <v>799.6</v>
      </c>
      <c r="H1118" s="9">
        <f t="shared" si="100"/>
        <v>358.20000000000005</v>
      </c>
      <c r="I1118" s="9">
        <f t="shared" si="100"/>
        <v>77.899999999999991</v>
      </c>
      <c r="J1118" s="9">
        <f t="shared" si="100"/>
        <v>247.60000000000002</v>
      </c>
      <c r="K1118" s="9">
        <f t="shared" si="100"/>
        <v>5.45</v>
      </c>
      <c r="L1118" s="9">
        <f>SUM(L1110:L1116)</f>
        <v>80.37</v>
      </c>
      <c r="M1118" s="9">
        <f>SUM(M1110:M1116)</f>
        <v>0.4</v>
      </c>
      <c r="N1118" s="9">
        <f>SUM(N1110:N1116)</f>
        <v>1.49</v>
      </c>
      <c r="O1118" s="9">
        <f>SUM(O1110:O1116)</f>
        <v>3.3200000000000003</v>
      </c>
    </row>
    <row r="1119" spans="1:15" x14ac:dyDescent="0.2">
      <c r="A1119" s="10"/>
      <c r="C1119" s="11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x14ac:dyDescent="0.2">
      <c r="A1120" s="10"/>
      <c r="C1120" s="11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x14ac:dyDescent="0.2">
      <c r="A1121" s="10"/>
      <c r="C1121" s="11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x14ac:dyDescent="0.2">
      <c r="A1122" s="10"/>
      <c r="C1122" s="11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x14ac:dyDescent="0.2">
      <c r="A1123" s="107"/>
      <c r="B1123" s="107"/>
      <c r="C1123" s="23" t="s">
        <v>71</v>
      </c>
      <c r="D1123" s="22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</row>
    <row r="1124" spans="1:15" x14ac:dyDescent="0.2">
      <c r="A1124" s="131" t="s">
        <v>5</v>
      </c>
      <c r="B1124" s="131" t="s">
        <v>6</v>
      </c>
      <c r="C1124" s="131" t="s">
        <v>7</v>
      </c>
      <c r="D1124" s="131" t="s">
        <v>8</v>
      </c>
      <c r="E1124" s="131" t="s">
        <v>9</v>
      </c>
      <c r="F1124" s="131" t="s">
        <v>10</v>
      </c>
      <c r="G1124" s="132" t="s">
        <v>11</v>
      </c>
      <c r="H1124" s="131" t="s">
        <v>12</v>
      </c>
      <c r="I1124" s="131"/>
      <c r="J1124" s="131"/>
      <c r="K1124" s="131"/>
      <c r="L1124" s="131" t="s">
        <v>13</v>
      </c>
      <c r="M1124" s="131"/>
      <c r="N1124" s="131"/>
      <c r="O1124" s="131"/>
    </row>
    <row r="1125" spans="1:15" ht="41.25" customHeight="1" x14ac:dyDescent="0.2">
      <c r="A1125" s="131"/>
      <c r="B1125" s="131"/>
      <c r="C1125" s="131"/>
      <c r="D1125" s="131"/>
      <c r="E1125" s="131"/>
      <c r="F1125" s="131"/>
      <c r="G1125" s="132"/>
      <c r="H1125" s="105" t="s">
        <v>14</v>
      </c>
      <c r="I1125" s="105" t="s">
        <v>15</v>
      </c>
      <c r="J1125" s="105" t="s">
        <v>16</v>
      </c>
      <c r="K1125" s="105" t="s">
        <v>17</v>
      </c>
      <c r="L1125" s="105" t="s">
        <v>18</v>
      </c>
      <c r="M1125" s="105" t="s">
        <v>19</v>
      </c>
      <c r="N1125" s="105" t="s">
        <v>20</v>
      </c>
      <c r="O1125" s="105" t="s">
        <v>21</v>
      </c>
    </row>
    <row r="1126" spans="1:15" ht="14.25" customHeight="1" x14ac:dyDescent="0.2">
      <c r="A1126" s="105">
        <v>40</v>
      </c>
      <c r="B1126" s="105">
        <v>100</v>
      </c>
      <c r="C1126" s="17" t="s">
        <v>118</v>
      </c>
      <c r="D1126" s="105">
        <v>1.2</v>
      </c>
      <c r="E1126" s="105">
        <v>3.3</v>
      </c>
      <c r="F1126" s="105">
        <v>11.7</v>
      </c>
      <c r="G1126" s="106">
        <v>82</v>
      </c>
      <c r="H1126" s="105">
        <v>36</v>
      </c>
      <c r="I1126" s="105">
        <v>16</v>
      </c>
      <c r="J1126" s="105">
        <v>38</v>
      </c>
      <c r="K1126" s="105">
        <v>0.9</v>
      </c>
      <c r="L1126" s="105">
        <v>0.03</v>
      </c>
      <c r="M1126" s="105">
        <v>0.04</v>
      </c>
      <c r="N1126" s="105">
        <v>0.01</v>
      </c>
      <c r="O1126" s="105">
        <v>28.8</v>
      </c>
    </row>
    <row r="1127" spans="1:15" ht="25.5" customHeight="1" x14ac:dyDescent="0.2">
      <c r="A1127" s="105">
        <v>139</v>
      </c>
      <c r="B1127" s="105">
        <v>300</v>
      </c>
      <c r="C1127" s="17" t="s">
        <v>200</v>
      </c>
      <c r="D1127" s="105">
        <v>4.8</v>
      </c>
      <c r="E1127" s="105">
        <v>3.72</v>
      </c>
      <c r="F1127" s="105">
        <v>42</v>
      </c>
      <c r="G1127" s="106">
        <v>181</v>
      </c>
      <c r="H1127" s="105">
        <v>55.6</v>
      </c>
      <c r="I1127" s="105">
        <v>46</v>
      </c>
      <c r="J1127" s="105">
        <v>300</v>
      </c>
      <c r="K1127" s="105">
        <v>1.6</v>
      </c>
      <c r="L1127" s="105">
        <v>0</v>
      </c>
      <c r="M1127" s="105">
        <v>0.16</v>
      </c>
      <c r="N1127" s="105">
        <v>1.7</v>
      </c>
      <c r="O1127" s="105">
        <v>12.4</v>
      </c>
    </row>
    <row r="1128" spans="1:15" x14ac:dyDescent="0.2">
      <c r="A1128" s="114">
        <v>394</v>
      </c>
      <c r="B1128" s="114" t="s">
        <v>163</v>
      </c>
      <c r="C1128" s="17" t="s">
        <v>73</v>
      </c>
      <c r="D1128" s="114">
        <v>17.7</v>
      </c>
      <c r="E1128" s="114">
        <v>10.8</v>
      </c>
      <c r="F1128" s="114">
        <v>30.3</v>
      </c>
      <c r="G1128" s="115">
        <v>351</v>
      </c>
      <c r="H1128" s="114">
        <v>43.3</v>
      </c>
      <c r="I1128" s="114">
        <v>53.1</v>
      </c>
      <c r="J1128" s="114">
        <v>1.5</v>
      </c>
      <c r="K1128" s="114">
        <v>1.95</v>
      </c>
      <c r="L1128" s="114">
        <v>0.01</v>
      </c>
      <c r="M1128" s="114">
        <v>0.17</v>
      </c>
      <c r="N1128" s="114">
        <v>0.15</v>
      </c>
      <c r="O1128" s="114">
        <v>0</v>
      </c>
    </row>
    <row r="1129" spans="1:15" x14ac:dyDescent="0.2">
      <c r="A1129" s="4">
        <v>951</v>
      </c>
      <c r="B1129" s="4">
        <v>200</v>
      </c>
      <c r="C1129" s="5" t="s">
        <v>124</v>
      </c>
      <c r="D1129" s="6">
        <v>0.2</v>
      </c>
      <c r="E1129" s="6">
        <v>0</v>
      </c>
      <c r="F1129" s="6">
        <v>35.6</v>
      </c>
      <c r="G1129" s="6">
        <v>140</v>
      </c>
      <c r="H1129" s="6">
        <v>11.8</v>
      </c>
      <c r="I1129" s="6">
        <v>3.6</v>
      </c>
      <c r="J1129" s="6">
        <v>13.7</v>
      </c>
      <c r="K1129" s="6">
        <v>0.47</v>
      </c>
      <c r="L1129" s="6">
        <v>0</v>
      </c>
      <c r="M1129" s="6">
        <v>0</v>
      </c>
      <c r="N1129" s="6">
        <v>0</v>
      </c>
      <c r="O1129" s="6">
        <v>4.9000000000000004</v>
      </c>
    </row>
    <row r="1130" spans="1:15" x14ac:dyDescent="0.2">
      <c r="A1130" s="4"/>
      <c r="B1130" s="4">
        <v>40</v>
      </c>
      <c r="C1130" s="5" t="s">
        <v>26</v>
      </c>
      <c r="D1130" s="6">
        <v>5.5</v>
      </c>
      <c r="E1130" s="6">
        <v>0.96</v>
      </c>
      <c r="F1130" s="6">
        <v>37.1</v>
      </c>
      <c r="G1130" s="6">
        <v>172</v>
      </c>
      <c r="H1130" s="6">
        <v>24</v>
      </c>
      <c r="I1130" s="6">
        <v>37.299999999999997</v>
      </c>
      <c r="J1130" s="13">
        <v>98.7</v>
      </c>
      <c r="K1130" s="13">
        <v>1.9</v>
      </c>
      <c r="L1130" s="6">
        <v>0</v>
      </c>
      <c r="M1130" s="6">
        <v>0.12</v>
      </c>
      <c r="N1130" s="6">
        <v>0.96</v>
      </c>
      <c r="O1130" s="6">
        <v>0</v>
      </c>
    </row>
    <row r="1131" spans="1:15" x14ac:dyDescent="0.2">
      <c r="A1131" s="4"/>
      <c r="B1131" s="26">
        <v>50</v>
      </c>
      <c r="C1131" s="5" t="s">
        <v>25</v>
      </c>
      <c r="D1131" s="6">
        <v>4.5599999999999996</v>
      </c>
      <c r="E1131" s="6">
        <v>0.36</v>
      </c>
      <c r="F1131" s="6">
        <v>30.6</v>
      </c>
      <c r="G1131" s="6">
        <v>140</v>
      </c>
      <c r="H1131" s="6">
        <v>12</v>
      </c>
      <c r="I1131" s="6">
        <v>8.4</v>
      </c>
      <c r="J1131" s="13">
        <v>39</v>
      </c>
      <c r="K1131" s="13">
        <v>0.6</v>
      </c>
      <c r="L1131" s="6">
        <v>0</v>
      </c>
      <c r="M1131" s="6">
        <v>0.06</v>
      </c>
      <c r="N1131" s="6">
        <v>0.56000000000000005</v>
      </c>
      <c r="O1131" s="6">
        <v>0</v>
      </c>
    </row>
    <row r="1132" spans="1:15" x14ac:dyDescent="0.2">
      <c r="A1132" s="4"/>
      <c r="B1132" s="26"/>
      <c r="C1132" s="5"/>
      <c r="D1132" s="6"/>
      <c r="E1132" s="6"/>
      <c r="F1132" s="6"/>
      <c r="G1132" s="6"/>
      <c r="H1132" s="6"/>
      <c r="I1132" s="6"/>
      <c r="J1132" s="13"/>
      <c r="K1132" s="13"/>
      <c r="L1132" s="6"/>
      <c r="M1132" s="6"/>
      <c r="N1132" s="6"/>
      <c r="O1132" s="6"/>
    </row>
    <row r="1133" spans="1:15" x14ac:dyDescent="0.2">
      <c r="A1133" s="4"/>
      <c r="B1133" s="4"/>
      <c r="C1133" s="5" t="s">
        <v>74</v>
      </c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</row>
    <row r="1134" spans="1:15" ht="12.75" customHeight="1" x14ac:dyDescent="0.2">
      <c r="A1134" s="2"/>
      <c r="B1134" s="16"/>
      <c r="C1134" s="8" t="s">
        <v>27</v>
      </c>
      <c r="D1134" s="9">
        <f>SUM(D1126:D1133)</f>
        <v>33.96</v>
      </c>
      <c r="E1134" s="9">
        <f>SUM(E1126:E1133)</f>
        <v>19.14</v>
      </c>
      <c r="F1134" s="9">
        <f t="shared" ref="F1134:O1134" si="101">SUM(F1126:F1131)</f>
        <v>187.29999999999998</v>
      </c>
      <c r="G1134" s="9">
        <f t="shared" si="101"/>
        <v>1066</v>
      </c>
      <c r="H1134" s="9">
        <f t="shared" si="101"/>
        <v>182.7</v>
      </c>
      <c r="I1134" s="9">
        <f t="shared" si="101"/>
        <v>164.4</v>
      </c>
      <c r="J1134" s="9">
        <f t="shared" si="101"/>
        <v>490.9</v>
      </c>
      <c r="K1134" s="9">
        <f t="shared" si="101"/>
        <v>7.42</v>
      </c>
      <c r="L1134" s="9">
        <f t="shared" si="101"/>
        <v>0.04</v>
      </c>
      <c r="M1134" s="9">
        <f t="shared" si="101"/>
        <v>0.55000000000000004</v>
      </c>
      <c r="N1134" s="9">
        <f t="shared" si="101"/>
        <v>3.38</v>
      </c>
      <c r="O1134" s="9">
        <f t="shared" si="101"/>
        <v>46.1</v>
      </c>
    </row>
    <row r="1135" spans="1:15" hidden="1" x14ac:dyDescent="0.2">
      <c r="E1135" s="19" t="e">
        <f>SUM(#REF!)</f>
        <v>#REF!</v>
      </c>
    </row>
    <row r="1136" spans="1:15" hidden="1" x14ac:dyDescent="0.2">
      <c r="E1136" s="19"/>
    </row>
    <row r="1137" spans="1:15" x14ac:dyDescent="0.2">
      <c r="E1137" s="19"/>
    </row>
    <row r="1138" spans="1:15" x14ac:dyDescent="0.2">
      <c r="A1138" s="107"/>
      <c r="B1138" s="107"/>
      <c r="C1138" s="23" t="s">
        <v>75</v>
      </c>
      <c r="D1138" s="22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</row>
    <row r="1139" spans="1:15" x14ac:dyDescent="0.2">
      <c r="A1139" s="131" t="s">
        <v>5</v>
      </c>
      <c r="B1139" s="131" t="s">
        <v>6</v>
      </c>
      <c r="C1139" s="131" t="s">
        <v>7</v>
      </c>
      <c r="D1139" s="131" t="s">
        <v>8</v>
      </c>
      <c r="E1139" s="131" t="s">
        <v>9</v>
      </c>
      <c r="F1139" s="131" t="s">
        <v>10</v>
      </c>
      <c r="G1139" s="132" t="s">
        <v>11</v>
      </c>
      <c r="H1139" s="131" t="s">
        <v>12</v>
      </c>
      <c r="I1139" s="131"/>
      <c r="J1139" s="131"/>
      <c r="K1139" s="131"/>
      <c r="L1139" s="131" t="s">
        <v>13</v>
      </c>
      <c r="M1139" s="131"/>
      <c r="N1139" s="131"/>
      <c r="O1139" s="131"/>
    </row>
    <row r="1140" spans="1:15" ht="39.75" customHeight="1" x14ac:dyDescent="0.2">
      <c r="A1140" s="131"/>
      <c r="B1140" s="131"/>
      <c r="C1140" s="131"/>
      <c r="D1140" s="131"/>
      <c r="E1140" s="131"/>
      <c r="F1140" s="131"/>
      <c r="G1140" s="132"/>
      <c r="H1140" s="105" t="s">
        <v>14</v>
      </c>
      <c r="I1140" s="105" t="s">
        <v>15</v>
      </c>
      <c r="J1140" s="105" t="s">
        <v>16</v>
      </c>
      <c r="K1140" s="105" t="s">
        <v>17</v>
      </c>
      <c r="L1140" s="105" t="s">
        <v>18</v>
      </c>
      <c r="M1140" s="105" t="s">
        <v>19</v>
      </c>
      <c r="N1140" s="105" t="s">
        <v>20</v>
      </c>
      <c r="O1140" s="105" t="s">
        <v>21</v>
      </c>
    </row>
    <row r="1141" spans="1:15" ht="12.75" customHeight="1" x14ac:dyDescent="0.2">
      <c r="A1141" s="105">
        <v>109</v>
      </c>
      <c r="B1141" s="105">
        <v>80</v>
      </c>
      <c r="C1141" s="17" t="s">
        <v>141</v>
      </c>
      <c r="D1141" s="105">
        <v>3.2</v>
      </c>
      <c r="E1141" s="105">
        <v>2.8</v>
      </c>
      <c r="F1141" s="105">
        <v>31</v>
      </c>
      <c r="G1141" s="106">
        <v>160</v>
      </c>
      <c r="H1141" s="105">
        <v>27</v>
      </c>
      <c r="I1141" s="105">
        <v>38</v>
      </c>
      <c r="J1141" s="105">
        <v>0.09</v>
      </c>
      <c r="K1141" s="105">
        <v>0.6</v>
      </c>
      <c r="L1141" s="105">
        <v>0</v>
      </c>
      <c r="M1141" s="105">
        <v>0.04</v>
      </c>
      <c r="N1141" s="105">
        <v>0.6</v>
      </c>
      <c r="O1141" s="105">
        <v>0</v>
      </c>
    </row>
    <row r="1142" spans="1:15" x14ac:dyDescent="0.2">
      <c r="A1142" s="4"/>
      <c r="B1142" s="105">
        <v>200</v>
      </c>
      <c r="C1142" s="17" t="s">
        <v>34</v>
      </c>
      <c r="D1142" s="105">
        <v>0.6</v>
      </c>
      <c r="E1142" s="105">
        <v>0</v>
      </c>
      <c r="F1142" s="105">
        <v>37.299999999999997</v>
      </c>
      <c r="G1142" s="106">
        <v>120</v>
      </c>
      <c r="H1142" s="105">
        <v>3</v>
      </c>
      <c r="I1142" s="105">
        <v>0</v>
      </c>
      <c r="J1142" s="105">
        <v>36</v>
      </c>
      <c r="K1142" s="105">
        <v>0.4</v>
      </c>
      <c r="L1142" s="105">
        <v>0</v>
      </c>
      <c r="M1142" s="105">
        <v>0.04</v>
      </c>
      <c r="N1142" s="105">
        <v>0</v>
      </c>
      <c r="O1142" s="105">
        <v>0</v>
      </c>
    </row>
    <row r="1143" spans="1:15" x14ac:dyDescent="0.2">
      <c r="A1143" s="4"/>
      <c r="B1143" s="4"/>
      <c r="C1143" s="5" t="s">
        <v>74</v>
      </c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</row>
    <row r="1144" spans="1:15" x14ac:dyDescent="0.2">
      <c r="A1144" s="2"/>
      <c r="B1144" s="16"/>
      <c r="C1144" s="8" t="s">
        <v>27</v>
      </c>
      <c r="D1144" s="9">
        <f>SUM(D1141:D1143)</f>
        <v>3.8000000000000003</v>
      </c>
      <c r="E1144" s="9">
        <f t="shared" ref="E1144:O1144" si="102">SUM(E1141:E1143)</f>
        <v>2.8</v>
      </c>
      <c r="F1144" s="9">
        <f t="shared" si="102"/>
        <v>68.3</v>
      </c>
      <c r="G1144" s="9">
        <f t="shared" si="102"/>
        <v>280</v>
      </c>
      <c r="H1144" s="9">
        <f t="shared" si="102"/>
        <v>30</v>
      </c>
      <c r="I1144" s="9">
        <f t="shared" si="102"/>
        <v>38</v>
      </c>
      <c r="J1144" s="9">
        <f t="shared" si="102"/>
        <v>36.090000000000003</v>
      </c>
      <c r="K1144" s="9">
        <f t="shared" si="102"/>
        <v>1</v>
      </c>
      <c r="L1144" s="9">
        <f t="shared" si="102"/>
        <v>0</v>
      </c>
      <c r="M1144" s="9">
        <f t="shared" si="102"/>
        <v>0.08</v>
      </c>
      <c r="N1144" s="9">
        <f t="shared" si="102"/>
        <v>0.6</v>
      </c>
      <c r="O1144" s="9">
        <f t="shared" si="102"/>
        <v>0</v>
      </c>
    </row>
    <row r="1145" spans="1:15" x14ac:dyDescent="0.2">
      <c r="E1145" s="19"/>
    </row>
    <row r="1146" spans="1:15" x14ac:dyDescent="0.2">
      <c r="A1146" s="107"/>
      <c r="B1146" s="107"/>
      <c r="C1146" s="23" t="s">
        <v>76</v>
      </c>
      <c r="D1146" s="22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</row>
    <row r="1147" spans="1:15" x14ac:dyDescent="0.2">
      <c r="A1147" s="131" t="s">
        <v>5</v>
      </c>
      <c r="B1147" s="131" t="s">
        <v>6</v>
      </c>
      <c r="C1147" s="131" t="s">
        <v>7</v>
      </c>
      <c r="D1147" s="131" t="s">
        <v>8</v>
      </c>
      <c r="E1147" s="131" t="s">
        <v>9</v>
      </c>
      <c r="F1147" s="131" t="s">
        <v>10</v>
      </c>
      <c r="G1147" s="132" t="s">
        <v>11</v>
      </c>
      <c r="H1147" s="131" t="s">
        <v>12</v>
      </c>
      <c r="I1147" s="131"/>
      <c r="J1147" s="131"/>
      <c r="K1147" s="131"/>
      <c r="L1147" s="131" t="s">
        <v>13</v>
      </c>
      <c r="M1147" s="131"/>
      <c r="N1147" s="131"/>
      <c r="O1147" s="131"/>
    </row>
    <row r="1148" spans="1:15" ht="42" customHeight="1" x14ac:dyDescent="0.2">
      <c r="A1148" s="131"/>
      <c r="B1148" s="131"/>
      <c r="C1148" s="131"/>
      <c r="D1148" s="131"/>
      <c r="E1148" s="131"/>
      <c r="F1148" s="131"/>
      <c r="G1148" s="132"/>
      <c r="H1148" s="105" t="s">
        <v>14</v>
      </c>
      <c r="I1148" s="105" t="s">
        <v>15</v>
      </c>
      <c r="J1148" s="105" t="s">
        <v>16</v>
      </c>
      <c r="K1148" s="105" t="s">
        <v>17</v>
      </c>
      <c r="L1148" s="105" t="s">
        <v>18</v>
      </c>
      <c r="M1148" s="105" t="s">
        <v>19</v>
      </c>
      <c r="N1148" s="105" t="s">
        <v>20</v>
      </c>
      <c r="O1148" s="105" t="s">
        <v>21</v>
      </c>
    </row>
    <row r="1149" spans="1:15" x14ac:dyDescent="0.2">
      <c r="A1149" s="105"/>
      <c r="B1149" s="105">
        <v>80</v>
      </c>
      <c r="C1149" s="17" t="s">
        <v>136</v>
      </c>
      <c r="D1149" s="105">
        <v>0.8</v>
      </c>
      <c r="E1149" s="105">
        <v>0.1</v>
      </c>
      <c r="F1149" s="105">
        <v>2.6</v>
      </c>
      <c r="G1149" s="106">
        <v>13</v>
      </c>
      <c r="H1149" s="105">
        <v>24</v>
      </c>
      <c r="I1149" s="105">
        <v>14</v>
      </c>
      <c r="J1149" s="105">
        <v>42</v>
      </c>
      <c r="K1149" s="105">
        <v>0.6</v>
      </c>
      <c r="L1149" s="105">
        <v>7.0000000000000007E-2</v>
      </c>
      <c r="M1149" s="105">
        <v>0.03</v>
      </c>
      <c r="N1149" s="105">
        <v>0.2</v>
      </c>
      <c r="O1149" s="105">
        <v>10</v>
      </c>
    </row>
    <row r="1150" spans="1:15" ht="15" customHeight="1" x14ac:dyDescent="0.2">
      <c r="A1150" s="105">
        <v>401</v>
      </c>
      <c r="B1150" s="105" t="s">
        <v>50</v>
      </c>
      <c r="C1150" s="103" t="s">
        <v>145</v>
      </c>
      <c r="D1150" s="105">
        <v>15.3</v>
      </c>
      <c r="E1150" s="105">
        <v>11</v>
      </c>
      <c r="F1150" s="105">
        <v>8.8000000000000007</v>
      </c>
      <c r="G1150" s="106">
        <v>183</v>
      </c>
      <c r="H1150" s="105">
        <v>21</v>
      </c>
      <c r="I1150" s="105">
        <v>30</v>
      </c>
      <c r="J1150" s="105">
        <v>410</v>
      </c>
      <c r="K1150" s="105">
        <v>11.6</v>
      </c>
      <c r="L1150" s="105">
        <v>11.6</v>
      </c>
      <c r="M1150" s="105">
        <v>0.44</v>
      </c>
      <c r="N1150" s="105">
        <v>12.4</v>
      </c>
      <c r="O1150" s="105">
        <v>12.1</v>
      </c>
    </row>
    <row r="1151" spans="1:15" ht="14.25" customHeight="1" x14ac:dyDescent="0.2">
      <c r="A1151" s="105">
        <v>273</v>
      </c>
      <c r="B1151" s="105">
        <v>200</v>
      </c>
      <c r="C1151" s="17" t="s">
        <v>52</v>
      </c>
      <c r="D1151" s="105">
        <v>5.9</v>
      </c>
      <c r="E1151" s="105">
        <v>5.33</v>
      </c>
      <c r="F1151" s="105">
        <v>34.4</v>
      </c>
      <c r="G1151" s="106">
        <v>213</v>
      </c>
      <c r="H1151" s="105">
        <v>0.6</v>
      </c>
      <c r="I1151" s="105">
        <v>10</v>
      </c>
      <c r="J1151" s="105">
        <v>40</v>
      </c>
      <c r="K1151" s="105">
        <v>1</v>
      </c>
      <c r="L1151" s="105">
        <v>0</v>
      </c>
      <c r="M1151" s="105">
        <v>7.0000000000000007E-2</v>
      </c>
      <c r="N1151" s="105">
        <v>0.6</v>
      </c>
      <c r="O1151" s="105">
        <v>0.6</v>
      </c>
    </row>
    <row r="1152" spans="1:15" x14ac:dyDescent="0.2">
      <c r="A1152" s="105">
        <v>628</v>
      </c>
      <c r="B1152" s="105">
        <v>200</v>
      </c>
      <c r="C1152" s="17" t="s">
        <v>53</v>
      </c>
      <c r="D1152" s="105">
        <v>0.3</v>
      </c>
      <c r="E1152" s="105">
        <v>0.1</v>
      </c>
      <c r="F1152" s="105">
        <v>15.2</v>
      </c>
      <c r="G1152" s="106">
        <v>61</v>
      </c>
      <c r="H1152" s="105">
        <v>17</v>
      </c>
      <c r="I1152" s="105">
        <v>7</v>
      </c>
      <c r="J1152" s="105">
        <v>32</v>
      </c>
      <c r="K1152" s="105">
        <v>0.9</v>
      </c>
      <c r="L1152" s="105">
        <v>0</v>
      </c>
      <c r="M1152" s="105">
        <v>0.06</v>
      </c>
      <c r="N1152" s="105">
        <v>0.48</v>
      </c>
      <c r="O1152" s="105">
        <v>0</v>
      </c>
    </row>
    <row r="1153" spans="1:15" x14ac:dyDescent="0.2">
      <c r="A1153" s="4"/>
      <c r="B1153" s="105">
        <v>40</v>
      </c>
      <c r="C1153" s="5" t="s">
        <v>26</v>
      </c>
      <c r="D1153" s="6">
        <v>4.0999999999999996</v>
      </c>
      <c r="E1153" s="6">
        <v>0.72</v>
      </c>
      <c r="F1153" s="6">
        <v>27.8</v>
      </c>
      <c r="G1153" s="6">
        <v>129</v>
      </c>
      <c r="H1153" s="6">
        <v>18</v>
      </c>
      <c r="I1153" s="6">
        <v>28</v>
      </c>
      <c r="J1153" s="13">
        <v>74</v>
      </c>
      <c r="K1153" s="13">
        <v>1.4</v>
      </c>
      <c r="L1153" s="6">
        <v>0</v>
      </c>
      <c r="M1153" s="6">
        <v>0.09</v>
      </c>
      <c r="N1153" s="26">
        <v>0.72</v>
      </c>
      <c r="O1153" s="6">
        <v>0</v>
      </c>
    </row>
    <row r="1154" spans="1:15" x14ac:dyDescent="0.2">
      <c r="A1154" s="4"/>
      <c r="B1154" s="4">
        <v>50</v>
      </c>
      <c r="C1154" s="5" t="s">
        <v>25</v>
      </c>
      <c r="D1154" s="6">
        <v>3.8</v>
      </c>
      <c r="E1154" s="6">
        <v>0.3</v>
      </c>
      <c r="F1154" s="6">
        <v>25.5</v>
      </c>
      <c r="G1154" s="6">
        <v>117</v>
      </c>
      <c r="H1154" s="6">
        <v>10</v>
      </c>
      <c r="I1154" s="6">
        <v>7</v>
      </c>
      <c r="J1154" s="13">
        <v>32.5</v>
      </c>
      <c r="K1154" s="13">
        <v>0.5</v>
      </c>
      <c r="L1154" s="6">
        <v>0</v>
      </c>
      <c r="M1154" s="6">
        <v>0.05</v>
      </c>
      <c r="N1154" s="6">
        <v>0.47</v>
      </c>
      <c r="O1154" s="6">
        <v>0</v>
      </c>
    </row>
    <row r="1155" spans="1:15" x14ac:dyDescent="0.2">
      <c r="A1155" s="4"/>
      <c r="B1155" s="4"/>
      <c r="C1155" s="5"/>
      <c r="D1155" s="6"/>
      <c r="E1155" s="6"/>
      <c r="F1155" s="6"/>
      <c r="G1155" s="6"/>
      <c r="H1155" s="6"/>
      <c r="I1155" s="6"/>
      <c r="J1155" s="13"/>
      <c r="K1155" s="13"/>
      <c r="L1155" s="6"/>
      <c r="M1155" s="6"/>
      <c r="N1155" s="6"/>
      <c r="O1155" s="6"/>
    </row>
    <row r="1156" spans="1:15" x14ac:dyDescent="0.2">
      <c r="A1156" s="4"/>
      <c r="B1156" s="4"/>
      <c r="C1156" s="5"/>
      <c r="D1156" s="6"/>
      <c r="E1156" s="6"/>
      <c r="F1156" s="6"/>
      <c r="G1156" s="6"/>
      <c r="H1156" s="6"/>
      <c r="I1156" s="6"/>
      <c r="J1156" s="13"/>
      <c r="K1156" s="13"/>
      <c r="L1156" s="6"/>
      <c r="M1156" s="6"/>
      <c r="N1156" s="6"/>
      <c r="O1156" s="6"/>
    </row>
    <row r="1157" spans="1:15" x14ac:dyDescent="0.2">
      <c r="A1157" s="2"/>
      <c r="B1157" s="16"/>
      <c r="C1157" s="8" t="s">
        <v>27</v>
      </c>
      <c r="D1157" s="9">
        <f t="shared" ref="D1157:H1157" si="103">SUM(D1149:D1154)</f>
        <v>30.2</v>
      </c>
      <c r="E1157" s="9">
        <f t="shared" si="103"/>
        <v>17.55</v>
      </c>
      <c r="F1157" s="9">
        <f t="shared" si="103"/>
        <v>114.3</v>
      </c>
      <c r="G1157" s="9">
        <f t="shared" si="103"/>
        <v>716</v>
      </c>
      <c r="H1157" s="9">
        <f t="shared" si="103"/>
        <v>90.6</v>
      </c>
      <c r="I1157" s="9">
        <f>SUM(I1149:I1154)</f>
        <v>96</v>
      </c>
      <c r="J1157" s="9">
        <f t="shared" ref="J1157:O1157" si="104">SUM(J1149:J1154)</f>
        <v>630.5</v>
      </c>
      <c r="K1157" s="9">
        <f t="shared" si="104"/>
        <v>16</v>
      </c>
      <c r="L1157" s="9">
        <f t="shared" si="104"/>
        <v>11.67</v>
      </c>
      <c r="M1157" s="9">
        <f t="shared" si="104"/>
        <v>0.7400000000000001</v>
      </c>
      <c r="N1157" s="9">
        <f t="shared" si="104"/>
        <v>14.870000000000001</v>
      </c>
      <c r="O1157" s="9">
        <f t="shared" si="104"/>
        <v>22.700000000000003</v>
      </c>
    </row>
    <row r="1158" spans="1:15" x14ac:dyDescent="0.2">
      <c r="E1158" s="19"/>
    </row>
    <row r="1159" spans="1:15" x14ac:dyDescent="0.2">
      <c r="A1159" s="110"/>
      <c r="B1159" s="110"/>
      <c r="C1159" s="109" t="s">
        <v>78</v>
      </c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x14ac:dyDescent="0.2">
      <c r="A1160" s="131" t="s">
        <v>5</v>
      </c>
      <c r="B1160" s="131" t="s">
        <v>6</v>
      </c>
      <c r="C1160" s="131" t="s">
        <v>7</v>
      </c>
      <c r="D1160" s="131" t="s">
        <v>8</v>
      </c>
      <c r="E1160" s="131" t="s">
        <v>9</v>
      </c>
      <c r="F1160" s="131" t="s">
        <v>10</v>
      </c>
      <c r="G1160" s="132" t="s">
        <v>11</v>
      </c>
      <c r="H1160" s="131" t="s">
        <v>12</v>
      </c>
      <c r="I1160" s="131"/>
      <c r="J1160" s="131"/>
      <c r="K1160" s="131"/>
      <c r="L1160" s="131" t="s">
        <v>13</v>
      </c>
      <c r="M1160" s="131"/>
      <c r="N1160" s="131"/>
      <c r="O1160" s="131"/>
    </row>
    <row r="1161" spans="1:15" ht="36.75" customHeight="1" x14ac:dyDescent="0.2">
      <c r="A1161" s="131"/>
      <c r="B1161" s="131"/>
      <c r="C1161" s="131"/>
      <c r="D1161" s="131"/>
      <c r="E1161" s="131"/>
      <c r="F1161" s="131"/>
      <c r="G1161" s="132"/>
      <c r="H1161" s="105" t="s">
        <v>14</v>
      </c>
      <c r="I1161" s="105" t="s">
        <v>15</v>
      </c>
      <c r="J1161" s="105" t="s">
        <v>16</v>
      </c>
      <c r="K1161" s="105" t="s">
        <v>17</v>
      </c>
      <c r="L1161" s="105" t="s">
        <v>18</v>
      </c>
      <c r="M1161" s="105" t="s">
        <v>19</v>
      </c>
      <c r="N1161" s="105" t="s">
        <v>20</v>
      </c>
      <c r="O1161" s="105" t="s">
        <v>21</v>
      </c>
    </row>
    <row r="1162" spans="1:15" x14ac:dyDescent="0.2">
      <c r="A1162" s="114">
        <v>588</v>
      </c>
      <c r="B1162" s="114">
        <v>200</v>
      </c>
      <c r="C1162" s="17" t="s">
        <v>30</v>
      </c>
      <c r="D1162" s="114">
        <v>0.6</v>
      </c>
      <c r="E1162" s="114">
        <v>0</v>
      </c>
      <c r="F1162" s="114">
        <v>30.8</v>
      </c>
      <c r="G1162" s="115">
        <v>130</v>
      </c>
      <c r="H1162" s="114">
        <v>24</v>
      </c>
      <c r="I1162" s="114">
        <v>16</v>
      </c>
      <c r="J1162" s="114">
        <v>22</v>
      </c>
      <c r="K1162" s="114">
        <v>0.8</v>
      </c>
      <c r="L1162" s="114">
        <v>0.04</v>
      </c>
      <c r="M1162" s="114">
        <v>0.3</v>
      </c>
      <c r="N1162" s="114">
        <v>0</v>
      </c>
      <c r="O1162" s="114">
        <v>0</v>
      </c>
    </row>
    <row r="1163" spans="1:15" x14ac:dyDescent="0.2">
      <c r="A1163" s="4"/>
      <c r="B1163" s="26">
        <v>50</v>
      </c>
      <c r="C1163" s="5" t="s">
        <v>139</v>
      </c>
      <c r="D1163" s="6">
        <v>2.2799999999999998</v>
      </c>
      <c r="E1163" s="6">
        <v>0.18</v>
      </c>
      <c r="F1163" s="6">
        <v>15.3</v>
      </c>
      <c r="G1163" s="6">
        <v>70</v>
      </c>
      <c r="H1163" s="6">
        <v>6</v>
      </c>
      <c r="I1163" s="6">
        <v>4.2</v>
      </c>
      <c r="J1163" s="13">
        <v>19.5</v>
      </c>
      <c r="K1163" s="13">
        <v>0.3</v>
      </c>
      <c r="L1163" s="6">
        <v>0</v>
      </c>
      <c r="M1163" s="6">
        <v>0.03</v>
      </c>
      <c r="N1163" s="6">
        <v>0.28000000000000003</v>
      </c>
      <c r="O1163" s="6">
        <v>0</v>
      </c>
    </row>
    <row r="1164" spans="1:15" x14ac:dyDescent="0.2">
      <c r="A1164" s="4"/>
      <c r="B1164" s="4"/>
      <c r="C1164" s="5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</row>
    <row r="1165" spans="1:15" x14ac:dyDescent="0.2">
      <c r="A1165" s="4"/>
      <c r="C1165" s="4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</row>
    <row r="1166" spans="1:15" x14ac:dyDescent="0.2">
      <c r="A1166" s="2"/>
      <c r="B1166" s="16"/>
      <c r="C1166" s="8" t="s">
        <v>27</v>
      </c>
      <c r="D1166" s="9">
        <f>SUM(D1162:D1164)</f>
        <v>2.88</v>
      </c>
      <c r="E1166" s="9">
        <f>SUM(E1162:E1164)</f>
        <v>0.18</v>
      </c>
      <c r="F1166" s="9">
        <f>SUM(F1162:F1164)</f>
        <v>46.1</v>
      </c>
      <c r="G1166" s="9">
        <f>SUM(G1162:G1164)</f>
        <v>200</v>
      </c>
      <c r="H1166" s="9">
        <f>SUM(H1162:H1164)</f>
        <v>30</v>
      </c>
      <c r="I1166" s="9">
        <f t="shared" ref="I1166:O1166" si="105">SUM(I1161:I1164)</f>
        <v>20.2</v>
      </c>
      <c r="J1166" s="9">
        <f t="shared" si="105"/>
        <v>41.5</v>
      </c>
      <c r="K1166" s="9">
        <f t="shared" si="105"/>
        <v>1.1000000000000001</v>
      </c>
      <c r="L1166" s="9">
        <f t="shared" si="105"/>
        <v>0.04</v>
      </c>
      <c r="M1166" s="9">
        <f t="shared" si="105"/>
        <v>0.32999999999999996</v>
      </c>
      <c r="N1166" s="9">
        <f t="shared" si="105"/>
        <v>0.28000000000000003</v>
      </c>
      <c r="O1166" s="9">
        <f t="shared" si="105"/>
        <v>0</v>
      </c>
    </row>
    <row r="1167" spans="1:15" x14ac:dyDescent="0.2">
      <c r="A1167" s="4"/>
      <c r="B1167" s="4"/>
      <c r="C1167" s="5" t="s">
        <v>79</v>
      </c>
      <c r="D1167" s="9">
        <v>146.22</v>
      </c>
      <c r="E1167" s="9">
        <v>129.62</v>
      </c>
      <c r="F1167" s="9">
        <v>492</v>
      </c>
      <c r="G1167" s="9">
        <v>3801</v>
      </c>
      <c r="H1167" s="152">
        <v>1345.14</v>
      </c>
      <c r="I1167" s="9">
        <v>436.5</v>
      </c>
      <c r="J1167" s="9">
        <v>2038.4</v>
      </c>
      <c r="K1167" s="9">
        <v>32.9</v>
      </c>
      <c r="L1167" s="9">
        <v>93.22</v>
      </c>
      <c r="M1167" s="9">
        <v>1.58</v>
      </c>
      <c r="N1167" s="9">
        <v>20.84</v>
      </c>
      <c r="O1167" s="152">
        <v>184</v>
      </c>
    </row>
    <row r="1168" spans="1:15" x14ac:dyDescent="0.2">
      <c r="A1168" s="110"/>
      <c r="B1168" s="110"/>
      <c r="C1168" s="109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x14ac:dyDescent="0.2">
      <c r="A1169" s="123"/>
      <c r="B1169" s="123"/>
      <c r="C1169" s="124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x14ac:dyDescent="0.2">
      <c r="A1170" s="134" t="s">
        <v>80</v>
      </c>
      <c r="B1170" s="134"/>
      <c r="C1170" s="109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x14ac:dyDescent="0.2">
      <c r="A1171" s="134" t="s">
        <v>196</v>
      </c>
      <c r="B1171" s="134"/>
      <c r="C1171" s="109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x14ac:dyDescent="0.2">
      <c r="A1172" s="123"/>
      <c r="B1172" s="123"/>
      <c r="C1172" s="124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x14ac:dyDescent="0.2">
      <c r="A1173" s="3"/>
      <c r="B1173" s="3"/>
      <c r="C1173" s="3" t="s">
        <v>42</v>
      </c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x14ac:dyDescent="0.2">
      <c r="A1174" s="131" t="s">
        <v>5</v>
      </c>
      <c r="B1174" s="131" t="s">
        <v>6</v>
      </c>
      <c r="C1174" s="131" t="s">
        <v>7</v>
      </c>
      <c r="D1174" s="131" t="s">
        <v>8</v>
      </c>
      <c r="E1174" s="131" t="s">
        <v>9</v>
      </c>
      <c r="F1174" s="131" t="s">
        <v>10</v>
      </c>
      <c r="G1174" s="132" t="s">
        <v>11</v>
      </c>
      <c r="H1174" s="131" t="s">
        <v>12</v>
      </c>
      <c r="I1174" s="131"/>
      <c r="J1174" s="131"/>
      <c r="K1174" s="131"/>
      <c r="L1174" s="131" t="s">
        <v>13</v>
      </c>
      <c r="M1174" s="131"/>
      <c r="N1174" s="131"/>
      <c r="O1174" s="131"/>
    </row>
    <row r="1175" spans="1:15" ht="39.75" customHeight="1" x14ac:dyDescent="0.2">
      <c r="A1175" s="131"/>
      <c r="B1175" s="131"/>
      <c r="C1175" s="131"/>
      <c r="D1175" s="131"/>
      <c r="E1175" s="131"/>
      <c r="F1175" s="131"/>
      <c r="G1175" s="132"/>
      <c r="H1175" s="105" t="s">
        <v>14</v>
      </c>
      <c r="I1175" s="105" t="s">
        <v>15</v>
      </c>
      <c r="J1175" s="105" t="s">
        <v>16</v>
      </c>
      <c r="K1175" s="105" t="s">
        <v>17</v>
      </c>
      <c r="L1175" s="105" t="s">
        <v>18</v>
      </c>
      <c r="M1175" s="105" t="s">
        <v>19</v>
      </c>
      <c r="N1175" s="105" t="s">
        <v>20</v>
      </c>
      <c r="O1175" s="105" t="s">
        <v>21</v>
      </c>
    </row>
    <row r="1176" spans="1:15" ht="25.5" x14ac:dyDescent="0.2">
      <c r="A1176" s="121">
        <v>161</v>
      </c>
      <c r="B1176" s="121">
        <v>200</v>
      </c>
      <c r="C1176" s="17" t="s">
        <v>183</v>
      </c>
      <c r="D1176" s="121">
        <v>6.3</v>
      </c>
      <c r="E1176" s="121">
        <v>6.3</v>
      </c>
      <c r="F1176" s="121">
        <v>27.5</v>
      </c>
      <c r="G1176" s="120">
        <v>191</v>
      </c>
      <c r="H1176" s="121">
        <v>163</v>
      </c>
      <c r="I1176" s="121">
        <v>21.3</v>
      </c>
      <c r="J1176" s="121">
        <v>6.9</v>
      </c>
      <c r="K1176" s="121">
        <v>0.47</v>
      </c>
      <c r="L1176" s="121">
        <v>0.05</v>
      </c>
      <c r="M1176" s="121">
        <v>0.06</v>
      </c>
      <c r="N1176" s="121">
        <v>0.5</v>
      </c>
      <c r="O1176" s="121">
        <v>1.25</v>
      </c>
    </row>
    <row r="1177" spans="1:15" x14ac:dyDescent="0.2">
      <c r="A1177" s="4">
        <v>209</v>
      </c>
      <c r="B1177" s="4" t="s">
        <v>88</v>
      </c>
      <c r="C1177" s="5" t="s">
        <v>184</v>
      </c>
      <c r="D1177" s="6">
        <v>5.0999999999999996</v>
      </c>
      <c r="E1177" s="6">
        <v>4.5999999999999996</v>
      </c>
      <c r="F1177" s="6">
        <v>0.3</v>
      </c>
      <c r="G1177" s="6">
        <v>63</v>
      </c>
      <c r="H1177" s="6">
        <v>22</v>
      </c>
      <c r="I1177" s="6">
        <v>5</v>
      </c>
      <c r="J1177" s="6">
        <v>77</v>
      </c>
      <c r="K1177" s="6">
        <v>1</v>
      </c>
      <c r="L1177" s="6">
        <v>0.1</v>
      </c>
      <c r="M1177" s="6">
        <v>0.03</v>
      </c>
      <c r="N1177" s="6">
        <v>0.08</v>
      </c>
      <c r="O1177" s="121">
        <v>0</v>
      </c>
    </row>
    <row r="1178" spans="1:15" x14ac:dyDescent="0.2">
      <c r="A1178" s="105">
        <v>15</v>
      </c>
      <c r="B1178" s="105">
        <v>20</v>
      </c>
      <c r="C1178" s="2" t="s">
        <v>185</v>
      </c>
      <c r="D1178" s="105">
        <v>4.5999999999999996</v>
      </c>
      <c r="E1178" s="105">
        <v>6</v>
      </c>
      <c r="F1178" s="105">
        <v>0</v>
      </c>
      <c r="G1178" s="106">
        <v>74</v>
      </c>
      <c r="H1178" s="105">
        <v>200</v>
      </c>
      <c r="I1178" s="105">
        <v>9.4</v>
      </c>
      <c r="J1178" s="105">
        <v>109</v>
      </c>
      <c r="K1178" s="105">
        <v>0.12</v>
      </c>
      <c r="L1178" s="105">
        <v>0.08</v>
      </c>
      <c r="M1178" s="105">
        <v>0</v>
      </c>
      <c r="N1178" s="105">
        <v>0.02</v>
      </c>
      <c r="O1178" s="105">
        <v>0.32</v>
      </c>
    </row>
    <row r="1179" spans="1:15" x14ac:dyDescent="0.2">
      <c r="A1179" s="105">
        <v>1024</v>
      </c>
      <c r="B1179" s="105">
        <v>200</v>
      </c>
      <c r="C1179" s="2" t="s">
        <v>44</v>
      </c>
      <c r="D1179" s="105">
        <v>0.8</v>
      </c>
      <c r="E1179" s="105">
        <v>2.6</v>
      </c>
      <c r="F1179" s="105">
        <v>22.6</v>
      </c>
      <c r="G1179" s="106">
        <v>112</v>
      </c>
      <c r="H1179" s="105">
        <v>34</v>
      </c>
      <c r="I1179" s="105">
        <v>0</v>
      </c>
      <c r="J1179" s="105">
        <v>50</v>
      </c>
      <c r="K1179" s="105">
        <v>0</v>
      </c>
      <c r="L1179" s="105">
        <v>0</v>
      </c>
      <c r="M1179" s="105">
        <v>0.02</v>
      </c>
      <c r="N1179" s="105">
        <v>0.9</v>
      </c>
      <c r="O1179" s="105">
        <v>0.4</v>
      </c>
    </row>
    <row r="1180" spans="1:15" x14ac:dyDescent="0.2">
      <c r="A1180" s="105"/>
      <c r="B1180" s="105">
        <v>50</v>
      </c>
      <c r="C1180" s="2" t="s">
        <v>25</v>
      </c>
      <c r="D1180" s="105">
        <v>4.5999999999999996</v>
      </c>
      <c r="E1180" s="105">
        <v>0.4</v>
      </c>
      <c r="F1180" s="105">
        <v>30.6</v>
      </c>
      <c r="G1180" s="106">
        <v>140</v>
      </c>
      <c r="H1180" s="105">
        <v>12</v>
      </c>
      <c r="I1180" s="105">
        <v>8.4</v>
      </c>
      <c r="J1180" s="105">
        <v>39</v>
      </c>
      <c r="K1180" s="105">
        <v>0.54</v>
      </c>
      <c r="L1180" s="105">
        <v>0</v>
      </c>
      <c r="M1180" s="105">
        <v>0.06</v>
      </c>
      <c r="N1180" s="105">
        <v>0.56000000000000005</v>
      </c>
      <c r="O1180" s="105">
        <v>0</v>
      </c>
    </row>
    <row r="1181" spans="1:15" x14ac:dyDescent="0.2">
      <c r="A1181" s="4"/>
      <c r="B1181" s="4"/>
      <c r="C1181" s="5"/>
      <c r="D1181" s="6"/>
      <c r="E1181" s="6"/>
      <c r="F1181" s="6"/>
      <c r="G1181" s="6"/>
      <c r="H1181" s="6"/>
      <c r="I1181" s="6"/>
      <c r="J1181" s="13"/>
      <c r="K1181" s="13"/>
      <c r="L1181" s="6"/>
      <c r="M1181" s="6"/>
      <c r="N1181" s="6"/>
      <c r="O1181" s="6"/>
    </row>
    <row r="1182" spans="1:15" x14ac:dyDescent="0.2">
      <c r="A1182" s="4"/>
      <c r="B1182" s="4"/>
      <c r="C1182" s="5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</row>
    <row r="1183" spans="1:15" x14ac:dyDescent="0.2">
      <c r="A1183" s="2"/>
      <c r="B1183" s="2"/>
      <c r="C1183" s="8" t="s">
        <v>27</v>
      </c>
      <c r="D1183" s="9">
        <f t="shared" ref="D1183:O1183" si="106">SUM(D1174:D1181)</f>
        <v>21.4</v>
      </c>
      <c r="E1183" s="9">
        <f t="shared" si="106"/>
        <v>19.899999999999999</v>
      </c>
      <c r="F1183" s="9">
        <f t="shared" si="106"/>
        <v>81</v>
      </c>
      <c r="G1183" s="9">
        <f t="shared" si="106"/>
        <v>580</v>
      </c>
      <c r="H1183" s="9">
        <f t="shared" si="106"/>
        <v>431</v>
      </c>
      <c r="I1183" s="9">
        <f t="shared" si="106"/>
        <v>44.1</v>
      </c>
      <c r="J1183" s="9">
        <f t="shared" si="106"/>
        <v>281.89999999999998</v>
      </c>
      <c r="K1183" s="9">
        <f t="shared" si="106"/>
        <v>2.13</v>
      </c>
      <c r="L1183" s="9">
        <f t="shared" si="106"/>
        <v>0.23000000000000004</v>
      </c>
      <c r="M1183" s="9">
        <f t="shared" si="106"/>
        <v>0.16999999999999998</v>
      </c>
      <c r="N1183" s="9">
        <f t="shared" si="106"/>
        <v>2.06</v>
      </c>
      <c r="O1183" s="9">
        <f t="shared" si="106"/>
        <v>1.9700000000000002</v>
      </c>
    </row>
    <row r="1184" spans="1:15" x14ac:dyDescent="0.2">
      <c r="A1184" s="110"/>
      <c r="B1184" s="110"/>
      <c r="C1184" s="109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x14ac:dyDescent="0.2">
      <c r="A1185" s="107"/>
      <c r="B1185" s="107"/>
      <c r="C1185" s="23" t="s">
        <v>71</v>
      </c>
      <c r="D1185" s="22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x14ac:dyDescent="0.2">
      <c r="A1186" s="131" t="s">
        <v>5</v>
      </c>
      <c r="B1186" s="131" t="s">
        <v>6</v>
      </c>
      <c r="C1186" s="131" t="s">
        <v>7</v>
      </c>
      <c r="D1186" s="131" t="s">
        <v>8</v>
      </c>
      <c r="E1186" s="131" t="s">
        <v>9</v>
      </c>
      <c r="F1186" s="131" t="s">
        <v>10</v>
      </c>
      <c r="G1186" s="132" t="s">
        <v>11</v>
      </c>
      <c r="H1186" s="131" t="s">
        <v>12</v>
      </c>
      <c r="I1186" s="131"/>
      <c r="J1186" s="131"/>
      <c r="K1186" s="131"/>
      <c r="L1186" s="131" t="s">
        <v>13</v>
      </c>
      <c r="M1186" s="131"/>
      <c r="N1186" s="131"/>
      <c r="O1186" s="131"/>
    </row>
    <row r="1187" spans="1:15" ht="39" customHeight="1" x14ac:dyDescent="0.2">
      <c r="A1187" s="131"/>
      <c r="B1187" s="131"/>
      <c r="C1187" s="131"/>
      <c r="D1187" s="131"/>
      <c r="E1187" s="131"/>
      <c r="F1187" s="131"/>
      <c r="G1187" s="132"/>
      <c r="H1187" s="105" t="s">
        <v>14</v>
      </c>
      <c r="I1187" s="105" t="s">
        <v>15</v>
      </c>
      <c r="J1187" s="105" t="s">
        <v>16</v>
      </c>
      <c r="K1187" s="105" t="s">
        <v>17</v>
      </c>
      <c r="L1187" s="105" t="s">
        <v>18</v>
      </c>
      <c r="M1187" s="105" t="s">
        <v>19</v>
      </c>
      <c r="N1187" s="105" t="s">
        <v>20</v>
      </c>
      <c r="O1187" s="105" t="s">
        <v>21</v>
      </c>
    </row>
    <row r="1188" spans="1:15" x14ac:dyDescent="0.2">
      <c r="A1188" s="121"/>
      <c r="B1188" s="121">
        <v>80</v>
      </c>
      <c r="C1188" s="17" t="s">
        <v>136</v>
      </c>
      <c r="D1188" s="121">
        <v>0.8</v>
      </c>
      <c r="E1188" s="121">
        <v>0.1</v>
      </c>
      <c r="F1188" s="121">
        <v>2.6</v>
      </c>
      <c r="G1188" s="120">
        <v>13</v>
      </c>
      <c r="H1188" s="121">
        <v>24</v>
      </c>
      <c r="I1188" s="121">
        <v>14</v>
      </c>
      <c r="J1188" s="121">
        <v>42</v>
      </c>
      <c r="K1188" s="121">
        <v>0.6</v>
      </c>
      <c r="L1188" s="121">
        <v>7.0000000000000007E-2</v>
      </c>
      <c r="M1188" s="121">
        <v>0.03</v>
      </c>
      <c r="N1188" s="121">
        <v>0.2</v>
      </c>
      <c r="O1188" s="121">
        <v>10</v>
      </c>
    </row>
    <row r="1189" spans="1:15" ht="24" customHeight="1" x14ac:dyDescent="0.2">
      <c r="A1189" s="105">
        <v>120</v>
      </c>
      <c r="B1189" s="105" t="s">
        <v>57</v>
      </c>
      <c r="C1189" s="17" t="s">
        <v>166</v>
      </c>
      <c r="D1189" s="105">
        <v>3.21</v>
      </c>
      <c r="E1189" s="105">
        <v>9.2100000000000009</v>
      </c>
      <c r="F1189" s="105">
        <v>11.53</v>
      </c>
      <c r="G1189" s="106">
        <v>125</v>
      </c>
      <c r="H1189" s="105">
        <v>68.400000000000006</v>
      </c>
      <c r="I1189" s="105">
        <v>32.4</v>
      </c>
      <c r="J1189" s="105">
        <v>230.4</v>
      </c>
      <c r="K1189" s="105">
        <v>0.96</v>
      </c>
      <c r="L1189" s="105">
        <v>0</v>
      </c>
      <c r="M1189" s="105">
        <v>7.0000000000000007E-2</v>
      </c>
      <c r="N1189" s="105">
        <v>1.08</v>
      </c>
      <c r="O1189" s="105">
        <v>25.9</v>
      </c>
    </row>
    <row r="1190" spans="1:15" ht="25.5" x14ac:dyDescent="0.2">
      <c r="A1190" s="119">
        <v>16</v>
      </c>
      <c r="B1190" s="119" t="s">
        <v>158</v>
      </c>
      <c r="C1190" s="130" t="s">
        <v>186</v>
      </c>
      <c r="D1190" s="117">
        <v>13</v>
      </c>
      <c r="E1190" s="117">
        <v>18.5</v>
      </c>
      <c r="F1190" s="117">
        <v>40.1</v>
      </c>
      <c r="G1190" s="118">
        <v>371</v>
      </c>
      <c r="H1190" s="117">
        <v>19.3</v>
      </c>
      <c r="I1190" s="117">
        <v>68</v>
      </c>
      <c r="J1190" s="117">
        <v>15.4</v>
      </c>
      <c r="K1190" s="117">
        <v>2.7</v>
      </c>
      <c r="L1190" s="117">
        <v>0.18</v>
      </c>
      <c r="M1190" s="117">
        <v>0.27</v>
      </c>
      <c r="N1190" s="117">
        <v>0</v>
      </c>
      <c r="O1190" s="117">
        <v>1.86</v>
      </c>
    </row>
    <row r="1191" spans="1:15" x14ac:dyDescent="0.2">
      <c r="A1191" s="4">
        <v>588</v>
      </c>
      <c r="B1191" s="105">
        <v>200</v>
      </c>
      <c r="C1191" s="5" t="s">
        <v>30</v>
      </c>
      <c r="D1191" s="6">
        <v>0.6</v>
      </c>
      <c r="E1191" s="6">
        <v>0</v>
      </c>
      <c r="F1191" s="6">
        <v>30.8</v>
      </c>
      <c r="G1191" s="6">
        <v>130</v>
      </c>
      <c r="H1191" s="6">
        <v>24</v>
      </c>
      <c r="I1191" s="6">
        <v>16</v>
      </c>
      <c r="J1191" s="13">
        <v>22</v>
      </c>
      <c r="K1191" s="13">
        <v>0.8</v>
      </c>
      <c r="L1191" s="6">
        <v>0</v>
      </c>
      <c r="M1191" s="6">
        <v>0</v>
      </c>
      <c r="N1191" s="26">
        <v>0.04</v>
      </c>
      <c r="O1191" s="6">
        <v>0</v>
      </c>
    </row>
    <row r="1192" spans="1:15" x14ac:dyDescent="0.2">
      <c r="A1192" s="4"/>
      <c r="B1192" s="4">
        <v>40</v>
      </c>
      <c r="C1192" s="5" t="s">
        <v>26</v>
      </c>
      <c r="D1192" s="6">
        <v>5.5</v>
      </c>
      <c r="E1192" s="6">
        <v>0.96</v>
      </c>
      <c r="F1192" s="6">
        <v>37.1</v>
      </c>
      <c r="G1192" s="6">
        <v>172</v>
      </c>
      <c r="H1192" s="6">
        <v>24</v>
      </c>
      <c r="I1192" s="6">
        <v>37.299999999999997</v>
      </c>
      <c r="J1192" s="13">
        <v>98.7</v>
      </c>
      <c r="K1192" s="13">
        <v>1.9</v>
      </c>
      <c r="L1192" s="6">
        <v>0</v>
      </c>
      <c r="M1192" s="6">
        <v>0.12</v>
      </c>
      <c r="N1192" s="6">
        <v>0.96</v>
      </c>
      <c r="O1192" s="6">
        <v>0</v>
      </c>
    </row>
    <row r="1193" spans="1:15" x14ac:dyDescent="0.2">
      <c r="A1193" s="4"/>
      <c r="B1193" s="26">
        <v>50</v>
      </c>
      <c r="C1193" s="5" t="s">
        <v>25</v>
      </c>
      <c r="D1193" s="6">
        <v>4.5599999999999996</v>
      </c>
      <c r="E1193" s="6">
        <v>0.36</v>
      </c>
      <c r="F1193" s="6">
        <v>30.6</v>
      </c>
      <c r="G1193" s="6">
        <v>140</v>
      </c>
      <c r="H1193" s="6">
        <v>12</v>
      </c>
      <c r="I1193" s="6">
        <v>8.4</v>
      </c>
      <c r="J1193" s="13">
        <v>39</v>
      </c>
      <c r="K1193" s="13">
        <v>0.6</v>
      </c>
      <c r="L1193" s="6">
        <v>0</v>
      </c>
      <c r="M1193" s="6">
        <v>0.06</v>
      </c>
      <c r="N1193" s="6">
        <v>0.56000000000000005</v>
      </c>
      <c r="O1193" s="6">
        <v>0</v>
      </c>
    </row>
    <row r="1194" spans="1:15" x14ac:dyDescent="0.2">
      <c r="A1194" s="4"/>
      <c r="B1194" s="4"/>
      <c r="C1194" s="5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</row>
    <row r="1195" spans="1:15" x14ac:dyDescent="0.2">
      <c r="A1195" s="4"/>
      <c r="B1195" s="4"/>
      <c r="C1195" s="5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</row>
    <row r="1196" spans="1:15" x14ac:dyDescent="0.2">
      <c r="A1196" s="2"/>
      <c r="B1196" s="16"/>
      <c r="C1196" s="29" t="s">
        <v>27</v>
      </c>
      <c r="D1196" s="9">
        <f t="shared" ref="D1196:O1196" si="107">SUM(D1188:D1195)</f>
        <v>27.669999999999998</v>
      </c>
      <c r="E1196" s="9">
        <f t="shared" si="107"/>
        <v>29.130000000000003</v>
      </c>
      <c r="F1196" s="9">
        <f t="shared" si="107"/>
        <v>152.72999999999999</v>
      </c>
      <c r="G1196" s="9">
        <f t="shared" si="107"/>
        <v>951</v>
      </c>
      <c r="H1196" s="9">
        <f t="shared" si="107"/>
        <v>171.7</v>
      </c>
      <c r="I1196" s="9">
        <f t="shared" si="107"/>
        <v>176.1</v>
      </c>
      <c r="J1196" s="9">
        <f t="shared" si="107"/>
        <v>447.49999999999994</v>
      </c>
      <c r="K1196" s="9">
        <f t="shared" si="107"/>
        <v>7.5599999999999987</v>
      </c>
      <c r="L1196" s="9">
        <f t="shared" si="107"/>
        <v>0.25</v>
      </c>
      <c r="M1196" s="9">
        <f t="shared" si="107"/>
        <v>0.55000000000000004</v>
      </c>
      <c r="N1196" s="9">
        <f t="shared" si="107"/>
        <v>2.8400000000000003</v>
      </c>
      <c r="O1196" s="9">
        <f t="shared" si="107"/>
        <v>37.76</v>
      </c>
    </row>
    <row r="1197" spans="1:15" x14ac:dyDescent="0.2">
      <c r="A1197" s="10"/>
      <c r="C1197" s="24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x14ac:dyDescent="0.2">
      <c r="A1198" s="107"/>
      <c r="B1198" s="107"/>
      <c r="C1198" s="23" t="s">
        <v>75</v>
      </c>
      <c r="D1198" s="22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x14ac:dyDescent="0.2">
      <c r="A1199" s="131" t="s">
        <v>5</v>
      </c>
      <c r="B1199" s="131" t="s">
        <v>6</v>
      </c>
      <c r="C1199" s="131" t="s">
        <v>7</v>
      </c>
      <c r="D1199" s="131" t="s">
        <v>8</v>
      </c>
      <c r="E1199" s="131" t="s">
        <v>9</v>
      </c>
      <c r="F1199" s="131" t="s">
        <v>10</v>
      </c>
      <c r="G1199" s="132" t="s">
        <v>11</v>
      </c>
      <c r="H1199" s="131" t="s">
        <v>12</v>
      </c>
      <c r="I1199" s="131"/>
      <c r="J1199" s="131"/>
      <c r="K1199" s="131"/>
      <c r="L1199" s="131" t="s">
        <v>13</v>
      </c>
      <c r="M1199" s="131"/>
      <c r="N1199" s="131"/>
      <c r="O1199" s="131"/>
    </row>
    <row r="1200" spans="1:15" ht="39.75" customHeight="1" x14ac:dyDescent="0.2">
      <c r="A1200" s="131"/>
      <c r="B1200" s="131"/>
      <c r="C1200" s="131"/>
      <c r="D1200" s="131"/>
      <c r="E1200" s="131"/>
      <c r="F1200" s="131"/>
      <c r="G1200" s="132"/>
      <c r="H1200" s="105" t="s">
        <v>14</v>
      </c>
      <c r="I1200" s="105" t="s">
        <v>15</v>
      </c>
      <c r="J1200" s="105" t="s">
        <v>16</v>
      </c>
      <c r="K1200" s="105" t="s">
        <v>17</v>
      </c>
      <c r="L1200" s="105" t="s">
        <v>18</v>
      </c>
      <c r="M1200" s="105" t="s">
        <v>19</v>
      </c>
      <c r="N1200" s="105" t="s">
        <v>20</v>
      </c>
      <c r="O1200" s="105" t="s">
        <v>21</v>
      </c>
    </row>
    <row r="1201" spans="1:15" x14ac:dyDescent="0.2">
      <c r="A1201" s="105"/>
      <c r="B1201" s="105">
        <v>50</v>
      </c>
      <c r="C1201" s="101" t="s">
        <v>139</v>
      </c>
      <c r="D1201" s="6">
        <v>2.2799999999999998</v>
      </c>
      <c r="E1201" s="6">
        <v>0.18</v>
      </c>
      <c r="F1201" s="6">
        <v>15.3</v>
      </c>
      <c r="G1201" s="6">
        <v>70</v>
      </c>
      <c r="H1201" s="6">
        <v>6</v>
      </c>
      <c r="I1201" s="6">
        <v>4.2</v>
      </c>
      <c r="J1201" s="13">
        <v>19.5</v>
      </c>
      <c r="K1201" s="13">
        <v>0.3</v>
      </c>
      <c r="L1201" s="6">
        <v>0</v>
      </c>
      <c r="M1201" s="6">
        <v>0.03</v>
      </c>
      <c r="N1201" s="6">
        <v>0.28000000000000003</v>
      </c>
      <c r="O1201" s="6">
        <v>0</v>
      </c>
    </row>
    <row r="1202" spans="1:15" x14ac:dyDescent="0.2">
      <c r="A1202" s="105"/>
      <c r="B1202" s="105">
        <v>200</v>
      </c>
      <c r="C1202" s="17" t="s">
        <v>34</v>
      </c>
      <c r="D1202" s="105">
        <v>0.6</v>
      </c>
      <c r="E1202" s="105">
        <v>0</v>
      </c>
      <c r="F1202" s="105">
        <v>37.299999999999997</v>
      </c>
      <c r="G1202" s="106">
        <v>120</v>
      </c>
      <c r="H1202" s="105">
        <v>3</v>
      </c>
      <c r="I1202" s="105">
        <v>0</v>
      </c>
      <c r="J1202" s="105">
        <v>36</v>
      </c>
      <c r="K1202" s="105">
        <v>0.4</v>
      </c>
      <c r="L1202" s="105">
        <v>0</v>
      </c>
      <c r="M1202" s="105">
        <v>0.04</v>
      </c>
      <c r="N1202" s="105">
        <v>0</v>
      </c>
      <c r="O1202" s="105">
        <v>0</v>
      </c>
    </row>
    <row r="1203" spans="1:15" x14ac:dyDescent="0.2">
      <c r="A1203" s="4"/>
      <c r="B1203" s="4"/>
      <c r="C1203" s="5" t="s">
        <v>74</v>
      </c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</row>
    <row r="1204" spans="1:15" x14ac:dyDescent="0.2">
      <c r="A1204" s="2"/>
      <c r="B1204" s="16"/>
      <c r="C1204" s="8" t="s">
        <v>27</v>
      </c>
      <c r="D1204" s="9">
        <f>SUM(D1201:D1203)</f>
        <v>2.88</v>
      </c>
      <c r="E1204" s="9">
        <f>SUM(E1201:E1203)</f>
        <v>0.18</v>
      </c>
      <c r="F1204" s="9">
        <f t="shared" ref="F1204:O1204" si="108">SUM(F1201:F1202)</f>
        <v>52.599999999999994</v>
      </c>
      <c r="G1204" s="9">
        <f t="shared" si="108"/>
        <v>190</v>
      </c>
      <c r="H1204" s="9">
        <f t="shared" si="108"/>
        <v>9</v>
      </c>
      <c r="I1204" s="9">
        <f t="shared" si="108"/>
        <v>4.2</v>
      </c>
      <c r="J1204" s="9">
        <f t="shared" si="108"/>
        <v>55.5</v>
      </c>
      <c r="K1204" s="9">
        <f t="shared" si="108"/>
        <v>0.7</v>
      </c>
      <c r="L1204" s="9">
        <f t="shared" si="108"/>
        <v>0</v>
      </c>
      <c r="M1204" s="9">
        <f t="shared" si="108"/>
        <v>7.0000000000000007E-2</v>
      </c>
      <c r="N1204" s="9">
        <f t="shared" si="108"/>
        <v>0.28000000000000003</v>
      </c>
      <c r="O1204" s="9">
        <f t="shared" si="108"/>
        <v>0</v>
      </c>
    </row>
    <row r="1205" spans="1:15" x14ac:dyDescent="0.2">
      <c r="A1205" s="110"/>
      <c r="B1205" s="110"/>
      <c r="C1205" s="109" t="s">
        <v>74</v>
      </c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x14ac:dyDescent="0.2">
      <c r="A1206" s="107"/>
      <c r="B1206" s="107"/>
      <c r="C1206" s="23" t="s">
        <v>76</v>
      </c>
      <c r="D1206" s="22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x14ac:dyDescent="0.2">
      <c r="A1207" s="131" t="s">
        <v>5</v>
      </c>
      <c r="B1207" s="131" t="s">
        <v>6</v>
      </c>
      <c r="C1207" s="131" t="s">
        <v>7</v>
      </c>
      <c r="D1207" s="131" t="s">
        <v>8</v>
      </c>
      <c r="E1207" s="131" t="s">
        <v>9</v>
      </c>
      <c r="F1207" s="131" t="s">
        <v>10</v>
      </c>
      <c r="G1207" s="132" t="s">
        <v>11</v>
      </c>
      <c r="H1207" s="131" t="s">
        <v>12</v>
      </c>
      <c r="I1207" s="131"/>
      <c r="J1207" s="131"/>
      <c r="K1207" s="131"/>
      <c r="L1207" s="131" t="s">
        <v>13</v>
      </c>
      <c r="M1207" s="131"/>
      <c r="N1207" s="131"/>
      <c r="O1207" s="131"/>
    </row>
    <row r="1208" spans="1:15" ht="39.75" customHeight="1" x14ac:dyDescent="0.2">
      <c r="A1208" s="131"/>
      <c r="B1208" s="131"/>
      <c r="C1208" s="131"/>
      <c r="D1208" s="131"/>
      <c r="E1208" s="131"/>
      <c r="F1208" s="131"/>
      <c r="G1208" s="132"/>
      <c r="H1208" s="105" t="s">
        <v>14</v>
      </c>
      <c r="I1208" s="105" t="s">
        <v>15</v>
      </c>
      <c r="J1208" s="105" t="s">
        <v>16</v>
      </c>
      <c r="K1208" s="105" t="s">
        <v>17</v>
      </c>
      <c r="L1208" s="105" t="s">
        <v>18</v>
      </c>
      <c r="M1208" s="105" t="s">
        <v>19</v>
      </c>
      <c r="N1208" s="105" t="s">
        <v>20</v>
      </c>
      <c r="O1208" s="105" t="s">
        <v>21</v>
      </c>
    </row>
    <row r="1209" spans="1:15" x14ac:dyDescent="0.2">
      <c r="A1209" s="105"/>
      <c r="B1209" s="105">
        <v>80</v>
      </c>
      <c r="C1209" s="17" t="s">
        <v>121</v>
      </c>
      <c r="D1209" s="105">
        <v>3.2</v>
      </c>
      <c r="E1209" s="105">
        <v>8.8000000000000007</v>
      </c>
      <c r="F1209" s="105">
        <v>16.7</v>
      </c>
      <c r="G1209" s="106">
        <v>158</v>
      </c>
      <c r="H1209" s="105">
        <v>38.299999999999997</v>
      </c>
      <c r="I1209" s="105">
        <v>18.3</v>
      </c>
      <c r="J1209" s="105">
        <v>58.3</v>
      </c>
      <c r="K1209" s="105">
        <v>6.2</v>
      </c>
      <c r="L1209" s="105">
        <v>0</v>
      </c>
      <c r="M1209" s="105">
        <v>0.02</v>
      </c>
      <c r="N1209" s="105">
        <v>0.17</v>
      </c>
      <c r="O1209" s="105">
        <v>6.4</v>
      </c>
    </row>
    <row r="1210" spans="1:15" x14ac:dyDescent="0.2">
      <c r="A1210" s="119" t="s">
        <v>173</v>
      </c>
      <c r="B1210" s="119">
        <v>230</v>
      </c>
      <c r="C1210" s="130" t="s">
        <v>187</v>
      </c>
      <c r="D1210" s="117">
        <v>18.5</v>
      </c>
      <c r="E1210" s="117">
        <v>16.2</v>
      </c>
      <c r="F1210" s="117">
        <v>18.5</v>
      </c>
      <c r="G1210" s="118">
        <v>294</v>
      </c>
      <c r="H1210" s="117">
        <v>112</v>
      </c>
      <c r="I1210" s="117">
        <v>54</v>
      </c>
      <c r="J1210" s="117">
        <v>0</v>
      </c>
      <c r="K1210" s="117">
        <v>2.2000000000000002</v>
      </c>
      <c r="L1210" s="117">
        <v>0.02</v>
      </c>
      <c r="M1210" s="117">
        <v>0.11</v>
      </c>
      <c r="N1210" s="117">
        <v>0</v>
      </c>
      <c r="O1210" s="117">
        <v>27.2</v>
      </c>
    </row>
    <row r="1211" spans="1:15" x14ac:dyDescent="0.2">
      <c r="A1211" s="105">
        <v>472</v>
      </c>
      <c r="B1211" s="105">
        <v>250</v>
      </c>
      <c r="C1211" s="17" t="s">
        <v>37</v>
      </c>
      <c r="D1211" s="105">
        <v>5</v>
      </c>
      <c r="E1211" s="105">
        <v>8.19</v>
      </c>
      <c r="F1211" s="105">
        <v>26.7</v>
      </c>
      <c r="G1211" s="106">
        <v>244</v>
      </c>
      <c r="H1211" s="105">
        <v>144</v>
      </c>
      <c r="I1211" s="105">
        <v>50</v>
      </c>
      <c r="J1211" s="105">
        <v>100</v>
      </c>
      <c r="K1211" s="105">
        <v>2</v>
      </c>
      <c r="L1211" s="105">
        <v>0</v>
      </c>
      <c r="M1211" s="105">
        <v>0.08</v>
      </c>
      <c r="N1211" s="105">
        <v>1.83</v>
      </c>
      <c r="O1211" s="105">
        <v>50</v>
      </c>
    </row>
    <row r="1212" spans="1:15" x14ac:dyDescent="0.2">
      <c r="A1212" s="105">
        <v>628</v>
      </c>
      <c r="B1212" s="105">
        <v>200</v>
      </c>
      <c r="C1212" s="17" t="s">
        <v>53</v>
      </c>
      <c r="D1212" s="105">
        <v>0.3</v>
      </c>
      <c r="E1212" s="105">
        <v>0.1</v>
      </c>
      <c r="F1212" s="105">
        <v>15.2</v>
      </c>
      <c r="G1212" s="106">
        <v>61</v>
      </c>
      <c r="H1212" s="105">
        <v>17</v>
      </c>
      <c r="I1212" s="105">
        <v>7</v>
      </c>
      <c r="J1212" s="105">
        <v>32</v>
      </c>
      <c r="K1212" s="105">
        <v>0.9</v>
      </c>
      <c r="L1212" s="105">
        <v>0</v>
      </c>
      <c r="M1212" s="105">
        <v>0.06</v>
      </c>
      <c r="N1212" s="105">
        <v>0.48</v>
      </c>
      <c r="O1212" s="105">
        <v>0</v>
      </c>
    </row>
    <row r="1213" spans="1:15" x14ac:dyDescent="0.2">
      <c r="A1213" s="105"/>
      <c r="B1213" s="105">
        <v>40</v>
      </c>
      <c r="C1213" s="17" t="s">
        <v>26</v>
      </c>
      <c r="D1213" s="105">
        <v>4.0999999999999996</v>
      </c>
      <c r="E1213" s="105">
        <v>0.72</v>
      </c>
      <c r="F1213" s="105">
        <v>27.8</v>
      </c>
      <c r="G1213" s="106">
        <v>129</v>
      </c>
      <c r="H1213" s="105">
        <v>18</v>
      </c>
      <c r="I1213" s="105">
        <v>28</v>
      </c>
      <c r="J1213" s="105">
        <v>74</v>
      </c>
      <c r="K1213" s="105">
        <v>1.4</v>
      </c>
      <c r="L1213" s="105">
        <v>0</v>
      </c>
      <c r="M1213" s="105">
        <v>0.09</v>
      </c>
      <c r="N1213" s="105">
        <v>0.72</v>
      </c>
      <c r="O1213" s="105">
        <v>0</v>
      </c>
    </row>
    <row r="1214" spans="1:15" x14ac:dyDescent="0.2">
      <c r="A1214" s="105"/>
      <c r="B1214" s="4">
        <v>50</v>
      </c>
      <c r="C1214" s="5" t="s">
        <v>25</v>
      </c>
      <c r="D1214" s="6">
        <v>3.8</v>
      </c>
      <c r="E1214" s="6">
        <v>0.3</v>
      </c>
      <c r="F1214" s="6">
        <v>25.5</v>
      </c>
      <c r="G1214" s="6">
        <v>117</v>
      </c>
      <c r="H1214" s="6">
        <v>10</v>
      </c>
      <c r="I1214" s="6">
        <v>7</v>
      </c>
      <c r="J1214" s="13">
        <v>32.5</v>
      </c>
      <c r="K1214" s="13">
        <v>0.5</v>
      </c>
      <c r="L1214" s="6">
        <v>0</v>
      </c>
      <c r="M1214" s="6">
        <v>0.05</v>
      </c>
      <c r="N1214" s="6">
        <v>0.47</v>
      </c>
      <c r="O1214" s="6">
        <v>0</v>
      </c>
    </row>
    <row r="1215" spans="1:15" x14ac:dyDescent="0.2">
      <c r="A1215" s="121"/>
      <c r="B1215" s="4"/>
      <c r="C1215" s="5"/>
      <c r="D1215" s="6"/>
      <c r="E1215" s="6"/>
      <c r="F1215" s="6"/>
      <c r="G1215" s="6"/>
      <c r="H1215" s="6"/>
      <c r="I1215" s="6"/>
      <c r="J1215" s="13"/>
      <c r="K1215" s="13"/>
      <c r="L1215" s="6"/>
      <c r="M1215" s="6"/>
      <c r="N1215" s="6"/>
      <c r="O1215" s="6"/>
    </row>
    <row r="1216" spans="1:15" x14ac:dyDescent="0.2">
      <c r="A1216" s="4"/>
      <c r="B1216" s="4"/>
      <c r="C1216" s="5"/>
      <c r="D1216" s="6"/>
      <c r="E1216" s="6"/>
      <c r="F1216" s="6"/>
      <c r="G1216" s="6"/>
      <c r="H1216" s="6"/>
      <c r="I1216" s="6"/>
      <c r="J1216" s="13"/>
      <c r="K1216" s="13"/>
      <c r="L1216" s="6"/>
      <c r="M1216" s="6"/>
      <c r="N1216" s="6"/>
      <c r="O1216" s="6"/>
    </row>
    <row r="1217" spans="1:15" x14ac:dyDescent="0.2">
      <c r="A1217" s="2"/>
      <c r="B1217" s="16"/>
      <c r="C1217" s="8" t="s">
        <v>27</v>
      </c>
      <c r="D1217" s="9">
        <f t="shared" ref="D1217:O1217" si="109">SUM(D1209:D1214)</f>
        <v>34.9</v>
      </c>
      <c r="E1217" s="9">
        <f t="shared" si="109"/>
        <v>34.309999999999995</v>
      </c>
      <c r="F1217" s="9">
        <f t="shared" si="109"/>
        <v>130.4</v>
      </c>
      <c r="G1217" s="9">
        <f t="shared" si="109"/>
        <v>1003</v>
      </c>
      <c r="H1217" s="9">
        <f t="shared" si="109"/>
        <v>339.3</v>
      </c>
      <c r="I1217" s="9">
        <f t="shared" si="109"/>
        <v>164.3</v>
      </c>
      <c r="J1217" s="9">
        <f t="shared" si="109"/>
        <v>296.8</v>
      </c>
      <c r="K1217" s="9">
        <f t="shared" si="109"/>
        <v>13.200000000000001</v>
      </c>
      <c r="L1217" s="9">
        <f t="shared" si="109"/>
        <v>0.02</v>
      </c>
      <c r="M1217" s="9">
        <f t="shared" si="109"/>
        <v>0.41</v>
      </c>
      <c r="N1217" s="9">
        <f t="shared" si="109"/>
        <v>3.67</v>
      </c>
      <c r="O1217" s="9">
        <f t="shared" si="109"/>
        <v>83.6</v>
      </c>
    </row>
    <row r="1218" spans="1:15" x14ac:dyDescent="0.2">
      <c r="E1218" s="19"/>
    </row>
    <row r="1219" spans="1:15" x14ac:dyDescent="0.2">
      <c r="A1219" s="110"/>
      <c r="B1219" s="110"/>
      <c r="C1219" s="109" t="s">
        <v>78</v>
      </c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x14ac:dyDescent="0.2">
      <c r="A1220" s="131" t="s">
        <v>5</v>
      </c>
      <c r="B1220" s="131" t="s">
        <v>6</v>
      </c>
      <c r="C1220" s="131" t="s">
        <v>7</v>
      </c>
      <c r="D1220" s="131" t="s">
        <v>8</v>
      </c>
      <c r="E1220" s="131" t="s">
        <v>9</v>
      </c>
      <c r="F1220" s="131" t="s">
        <v>10</v>
      </c>
      <c r="G1220" s="132" t="s">
        <v>11</v>
      </c>
      <c r="H1220" s="131" t="s">
        <v>12</v>
      </c>
      <c r="I1220" s="131"/>
      <c r="J1220" s="131"/>
      <c r="K1220" s="131"/>
      <c r="L1220" s="131" t="s">
        <v>13</v>
      </c>
      <c r="M1220" s="131"/>
      <c r="N1220" s="131"/>
      <c r="O1220" s="131"/>
    </row>
    <row r="1221" spans="1:15" ht="39.75" customHeight="1" x14ac:dyDescent="0.2">
      <c r="A1221" s="131"/>
      <c r="B1221" s="131"/>
      <c r="C1221" s="131"/>
      <c r="D1221" s="131"/>
      <c r="E1221" s="131"/>
      <c r="F1221" s="131"/>
      <c r="G1221" s="132"/>
      <c r="H1221" s="105" t="s">
        <v>14</v>
      </c>
      <c r="I1221" s="105" t="s">
        <v>15</v>
      </c>
      <c r="J1221" s="105" t="s">
        <v>16</v>
      </c>
      <c r="K1221" s="105" t="s">
        <v>17</v>
      </c>
      <c r="L1221" s="105" t="s">
        <v>18</v>
      </c>
      <c r="M1221" s="105" t="s">
        <v>19</v>
      </c>
      <c r="N1221" s="105" t="s">
        <v>20</v>
      </c>
      <c r="O1221" s="105" t="s">
        <v>21</v>
      </c>
    </row>
    <row r="1222" spans="1:15" x14ac:dyDescent="0.2">
      <c r="A1222" s="114"/>
      <c r="B1222" s="114">
        <v>200</v>
      </c>
      <c r="C1222" s="17" t="s">
        <v>34</v>
      </c>
      <c r="D1222" s="114">
        <v>0.6</v>
      </c>
      <c r="E1222" s="114">
        <v>0</v>
      </c>
      <c r="F1222" s="114">
        <v>37.299999999999997</v>
      </c>
      <c r="G1222" s="115">
        <v>120</v>
      </c>
      <c r="H1222" s="114">
        <v>3</v>
      </c>
      <c r="I1222" s="114">
        <v>0</v>
      </c>
      <c r="J1222" s="114">
        <v>36</v>
      </c>
      <c r="K1222" s="114">
        <v>0.4</v>
      </c>
      <c r="L1222" s="114">
        <v>0</v>
      </c>
      <c r="M1222" s="114">
        <v>0.04</v>
      </c>
      <c r="N1222" s="114">
        <v>0</v>
      </c>
      <c r="O1222" s="114">
        <v>0</v>
      </c>
    </row>
    <row r="1223" spans="1:15" x14ac:dyDescent="0.2">
      <c r="A1223" s="4">
        <v>413</v>
      </c>
      <c r="B1223" s="26">
        <v>100</v>
      </c>
      <c r="C1223" s="104" t="s">
        <v>149</v>
      </c>
      <c r="D1223" s="105">
        <v>10.199999999999999</v>
      </c>
      <c r="E1223" s="105">
        <v>15.9</v>
      </c>
      <c r="F1223" s="105">
        <v>31.1</v>
      </c>
      <c r="G1223" s="106">
        <v>308</v>
      </c>
      <c r="H1223" s="105">
        <v>27</v>
      </c>
      <c r="I1223" s="105">
        <v>38</v>
      </c>
      <c r="J1223" s="105">
        <v>0.09</v>
      </c>
      <c r="K1223" s="105">
        <v>0.6</v>
      </c>
      <c r="L1223" s="105">
        <v>0</v>
      </c>
      <c r="M1223" s="105">
        <v>0.04</v>
      </c>
      <c r="N1223" s="105">
        <v>0.6</v>
      </c>
      <c r="O1223" s="105">
        <v>0</v>
      </c>
    </row>
    <row r="1224" spans="1:15" x14ac:dyDescent="0.2">
      <c r="A1224" s="4"/>
      <c r="B1224" s="4"/>
      <c r="C1224" s="5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</row>
    <row r="1225" spans="1:15" x14ac:dyDescent="0.2">
      <c r="A1225" s="4"/>
      <c r="C1225" s="4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</row>
    <row r="1226" spans="1:15" x14ac:dyDescent="0.2">
      <c r="A1226" s="2"/>
      <c r="B1226" s="16"/>
      <c r="C1226" s="8" t="s">
        <v>27</v>
      </c>
      <c r="D1226" s="9">
        <f>SUM(D1222:D1224)</f>
        <v>10.799999999999999</v>
      </c>
      <c r="E1226" s="9">
        <f>SUM(E1222:E1224)</f>
        <v>15.9</v>
      </c>
      <c r="F1226" s="9">
        <f>SUM(F1222:F1224)</f>
        <v>68.400000000000006</v>
      </c>
      <c r="G1226" s="9">
        <f>SUM(G1222:G1224)</f>
        <v>428</v>
      </c>
      <c r="H1226" s="9">
        <f>SUM(H1222:H1224)</f>
        <v>30</v>
      </c>
      <c r="I1226" s="9">
        <f t="shared" ref="I1226:O1226" si="110">SUM(I1221:I1224)</f>
        <v>38</v>
      </c>
      <c r="J1226" s="9">
        <f t="shared" si="110"/>
        <v>36.090000000000003</v>
      </c>
      <c r="K1226" s="9">
        <f t="shared" si="110"/>
        <v>1</v>
      </c>
      <c r="L1226" s="9">
        <f t="shared" si="110"/>
        <v>0</v>
      </c>
      <c r="M1226" s="9">
        <f t="shared" si="110"/>
        <v>0.08</v>
      </c>
      <c r="N1226" s="9">
        <f t="shared" si="110"/>
        <v>0.6</v>
      </c>
      <c r="O1226" s="9">
        <f t="shared" si="110"/>
        <v>0</v>
      </c>
    </row>
    <row r="1227" spans="1:15" x14ac:dyDescent="0.2">
      <c r="A1227" s="4"/>
      <c r="B1227" s="4"/>
      <c r="C1227" s="5" t="s">
        <v>79</v>
      </c>
      <c r="D1227" s="9">
        <v>101.14</v>
      </c>
      <c r="E1227" s="9">
        <v>73</v>
      </c>
      <c r="F1227" s="9">
        <v>491.1</v>
      </c>
      <c r="G1227" s="9">
        <v>3002</v>
      </c>
      <c r="H1227" s="152">
        <v>1240</v>
      </c>
      <c r="I1227" s="9">
        <v>447.8</v>
      </c>
      <c r="J1227" s="9">
        <v>1804.8</v>
      </c>
      <c r="K1227" s="9">
        <v>23.37</v>
      </c>
      <c r="L1227" s="9">
        <v>0.5</v>
      </c>
      <c r="M1227" s="9">
        <v>0.88</v>
      </c>
      <c r="N1227" s="9">
        <v>13.14</v>
      </c>
      <c r="O1227" s="152">
        <v>248.16</v>
      </c>
    </row>
    <row r="1228" spans="1:15" x14ac:dyDescent="0.2">
      <c r="A1228" s="50"/>
      <c r="B1228" s="50"/>
      <c r="C1228" s="51"/>
      <c r="D1228" s="52"/>
      <c r="E1228" s="52"/>
      <c r="F1228" s="52"/>
      <c r="G1228" s="52"/>
      <c r="H1228" s="153"/>
      <c r="I1228" s="52"/>
      <c r="J1228" s="52"/>
      <c r="K1228" s="52"/>
      <c r="L1228" s="52"/>
      <c r="M1228" s="52"/>
      <c r="N1228" s="52"/>
      <c r="O1228" s="153"/>
    </row>
    <row r="1229" spans="1:15" x14ac:dyDescent="0.2">
      <c r="A1229" s="50"/>
      <c r="B1229" s="50"/>
      <c r="C1229" s="51"/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2"/>
      <c r="O1229" s="52"/>
    </row>
    <row r="1230" spans="1:15" x14ac:dyDescent="0.2">
      <c r="A1230" s="50"/>
      <c r="B1230" s="50"/>
      <c r="C1230" s="51"/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2"/>
      <c r="O1230" s="52"/>
    </row>
    <row r="1231" spans="1:15" x14ac:dyDescent="0.2">
      <c r="A1231" s="133" t="s">
        <v>128</v>
      </c>
      <c r="B1231" s="133"/>
      <c r="C1231" s="133"/>
      <c r="D1231" s="133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</row>
    <row r="1232" spans="1:15" x14ac:dyDescent="0.2">
      <c r="A1232" s="134" t="s">
        <v>197</v>
      </c>
      <c r="B1232" s="134"/>
      <c r="C1232" s="109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</row>
    <row r="1233" spans="1:15" ht="9.75" customHeight="1" x14ac:dyDescent="0.2">
      <c r="A1233" s="135"/>
      <c r="B1233" s="135"/>
      <c r="C1233" s="135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</row>
    <row r="1234" spans="1:15" x14ac:dyDescent="0.2">
      <c r="A1234" s="3"/>
      <c r="B1234" s="3"/>
      <c r="C1234" s="3" t="s">
        <v>42</v>
      </c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</row>
    <row r="1235" spans="1:15" x14ac:dyDescent="0.2">
      <c r="A1235" s="131" t="s">
        <v>5</v>
      </c>
      <c r="B1235" s="131" t="s">
        <v>6</v>
      </c>
      <c r="C1235" s="131" t="s">
        <v>7</v>
      </c>
      <c r="D1235" s="131" t="s">
        <v>8</v>
      </c>
      <c r="E1235" s="131" t="s">
        <v>9</v>
      </c>
      <c r="F1235" s="131" t="s">
        <v>10</v>
      </c>
      <c r="G1235" s="132" t="s">
        <v>11</v>
      </c>
      <c r="H1235" s="131" t="s">
        <v>12</v>
      </c>
      <c r="I1235" s="131"/>
      <c r="J1235" s="131"/>
      <c r="K1235" s="131"/>
      <c r="L1235" s="131" t="s">
        <v>13</v>
      </c>
      <c r="M1235" s="131"/>
      <c r="N1235" s="131"/>
      <c r="O1235" s="131"/>
    </row>
    <row r="1236" spans="1:15" ht="37.5" customHeight="1" x14ac:dyDescent="0.2">
      <c r="A1236" s="131"/>
      <c r="B1236" s="131"/>
      <c r="C1236" s="131"/>
      <c r="D1236" s="131"/>
      <c r="E1236" s="131"/>
      <c r="F1236" s="131"/>
      <c r="G1236" s="132"/>
      <c r="H1236" s="105" t="s">
        <v>14</v>
      </c>
      <c r="I1236" s="105" t="s">
        <v>15</v>
      </c>
      <c r="J1236" s="105" t="s">
        <v>16</v>
      </c>
      <c r="K1236" s="105" t="s">
        <v>17</v>
      </c>
      <c r="L1236" s="105" t="s">
        <v>18</v>
      </c>
      <c r="M1236" s="105" t="s">
        <v>19</v>
      </c>
      <c r="N1236" s="105" t="s">
        <v>20</v>
      </c>
      <c r="O1236" s="105" t="s">
        <v>21</v>
      </c>
    </row>
    <row r="1237" spans="1:15" x14ac:dyDescent="0.2">
      <c r="A1237" s="121">
        <v>257</v>
      </c>
      <c r="B1237" s="121">
        <v>200</v>
      </c>
      <c r="C1237" s="17" t="s">
        <v>201</v>
      </c>
      <c r="D1237" s="121">
        <v>6</v>
      </c>
      <c r="E1237" s="121">
        <v>7</v>
      </c>
      <c r="F1237" s="121">
        <v>30</v>
      </c>
      <c r="G1237" s="120">
        <v>200</v>
      </c>
      <c r="H1237" s="121">
        <v>131</v>
      </c>
      <c r="I1237" s="121">
        <v>24</v>
      </c>
      <c r="J1237" s="121">
        <v>118</v>
      </c>
      <c r="K1237" s="121">
        <v>1</v>
      </c>
      <c r="L1237" s="121">
        <v>28</v>
      </c>
      <c r="M1237" s="121">
        <v>0</v>
      </c>
      <c r="N1237" s="121">
        <v>0.01</v>
      </c>
      <c r="O1237" s="121">
        <v>0.15</v>
      </c>
    </row>
    <row r="1238" spans="1:15" x14ac:dyDescent="0.2">
      <c r="A1238" s="4">
        <v>642</v>
      </c>
      <c r="B1238" s="4">
        <v>200</v>
      </c>
      <c r="C1238" s="5" t="s">
        <v>116</v>
      </c>
      <c r="D1238" s="6">
        <v>6</v>
      </c>
      <c r="E1238" s="6">
        <v>6.3</v>
      </c>
      <c r="F1238" s="6">
        <v>20.399999999999999</v>
      </c>
      <c r="G1238" s="6">
        <v>156</v>
      </c>
      <c r="H1238" s="6">
        <v>183</v>
      </c>
      <c r="I1238" s="6">
        <v>23.3</v>
      </c>
      <c r="J1238" s="6">
        <v>153.30000000000001</v>
      </c>
      <c r="K1238" s="6">
        <v>0.39</v>
      </c>
      <c r="L1238" s="6">
        <v>0.03</v>
      </c>
      <c r="M1238" s="6">
        <v>0.06</v>
      </c>
      <c r="N1238" s="6">
        <v>0.19</v>
      </c>
      <c r="O1238" s="6">
        <v>1.6</v>
      </c>
    </row>
    <row r="1239" spans="1:15" x14ac:dyDescent="0.2">
      <c r="A1239" s="88">
        <v>8</v>
      </c>
      <c r="B1239" s="88">
        <v>60</v>
      </c>
      <c r="C1239" s="89" t="s">
        <v>178</v>
      </c>
      <c r="D1239" s="126">
        <v>6.6</v>
      </c>
      <c r="E1239" s="126">
        <v>12.7</v>
      </c>
      <c r="F1239" s="126">
        <v>10.6</v>
      </c>
      <c r="G1239" s="126">
        <v>183.2</v>
      </c>
      <c r="H1239" s="126">
        <v>12</v>
      </c>
      <c r="I1239" s="126">
        <v>3.1</v>
      </c>
      <c r="J1239" s="127">
        <v>14</v>
      </c>
      <c r="K1239" s="127">
        <v>4.2</v>
      </c>
      <c r="L1239" s="126">
        <v>4.0999999999999996</v>
      </c>
      <c r="M1239" s="126">
        <v>5.0999999999999996</v>
      </c>
      <c r="N1239" s="126">
        <v>11</v>
      </c>
      <c r="O1239" s="126">
        <v>0.8</v>
      </c>
    </row>
    <row r="1240" spans="1:15" x14ac:dyDescent="0.2">
      <c r="A1240" s="4"/>
      <c r="B1240" s="4"/>
      <c r="C1240" s="5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</row>
    <row r="1241" spans="1:15" x14ac:dyDescent="0.2">
      <c r="A1241" s="2"/>
      <c r="B1241" s="2"/>
      <c r="C1241" s="8" t="s">
        <v>27</v>
      </c>
      <c r="D1241" s="9">
        <f>SUM(D1235:D1239)</f>
        <v>18.600000000000001</v>
      </c>
      <c r="E1241" s="9">
        <f>SUM(E1235:E1239)</f>
        <v>26</v>
      </c>
      <c r="F1241" s="9">
        <f>SUM(F1235:F1239)</f>
        <v>61</v>
      </c>
      <c r="G1241" s="9">
        <f>SUM(G1235:G1239)</f>
        <v>539.20000000000005</v>
      </c>
      <c r="H1241" s="9">
        <f>SUM(H1235:H1239)</f>
        <v>326</v>
      </c>
      <c r="I1241" s="9">
        <f>SUM(I1235:I1239)</f>
        <v>50.4</v>
      </c>
      <c r="J1241" s="9">
        <f>SUM(J1235:J1239)</f>
        <v>285.3</v>
      </c>
      <c r="K1241" s="9">
        <f>SUM(K1235:K1239)</f>
        <v>5.59</v>
      </c>
      <c r="L1241" s="9">
        <f>SUM(L1235:L1239)</f>
        <v>32.130000000000003</v>
      </c>
      <c r="M1241" s="9">
        <f>SUM(M1235:M1239)</f>
        <v>5.1599999999999993</v>
      </c>
      <c r="N1241" s="9">
        <f>SUM(N1235:N1239)</f>
        <v>11.2</v>
      </c>
      <c r="O1241" s="9">
        <f>SUM(O1235:O1239)</f>
        <v>2.5499999999999998</v>
      </c>
    </row>
    <row r="1242" spans="1:15" x14ac:dyDescent="0.2">
      <c r="A1242" s="110"/>
      <c r="B1242" s="110"/>
      <c r="C1242" s="109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</row>
    <row r="1243" spans="1:15" x14ac:dyDescent="0.2">
      <c r="A1243" s="107"/>
      <c r="B1243" s="107"/>
      <c r="C1243" s="23" t="s">
        <v>71</v>
      </c>
      <c r="D1243" s="22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</row>
    <row r="1244" spans="1:15" x14ac:dyDescent="0.2">
      <c r="A1244" s="131" t="s">
        <v>5</v>
      </c>
      <c r="B1244" s="131" t="s">
        <v>6</v>
      </c>
      <c r="C1244" s="131" t="s">
        <v>7</v>
      </c>
      <c r="D1244" s="131" t="s">
        <v>8</v>
      </c>
      <c r="E1244" s="131" t="s">
        <v>9</v>
      </c>
      <c r="F1244" s="131" t="s">
        <v>10</v>
      </c>
      <c r="G1244" s="132" t="s">
        <v>11</v>
      </c>
      <c r="H1244" s="131" t="s">
        <v>12</v>
      </c>
      <c r="I1244" s="131"/>
      <c r="J1244" s="131"/>
      <c r="K1244" s="131"/>
      <c r="L1244" s="131" t="s">
        <v>13</v>
      </c>
      <c r="M1244" s="131"/>
      <c r="N1244" s="131"/>
      <c r="O1244" s="131"/>
    </row>
    <row r="1245" spans="1:15" ht="36.75" customHeight="1" x14ac:dyDescent="0.2">
      <c r="A1245" s="131"/>
      <c r="B1245" s="131"/>
      <c r="C1245" s="131"/>
      <c r="D1245" s="131"/>
      <c r="E1245" s="131"/>
      <c r="F1245" s="131"/>
      <c r="G1245" s="132"/>
      <c r="H1245" s="105" t="s">
        <v>14</v>
      </c>
      <c r="I1245" s="105" t="s">
        <v>15</v>
      </c>
      <c r="J1245" s="105" t="s">
        <v>16</v>
      </c>
      <c r="K1245" s="105" t="s">
        <v>17</v>
      </c>
      <c r="L1245" s="105" t="s">
        <v>18</v>
      </c>
      <c r="M1245" s="105" t="s">
        <v>19</v>
      </c>
      <c r="N1245" s="105" t="s">
        <v>20</v>
      </c>
      <c r="O1245" s="105" t="s">
        <v>21</v>
      </c>
    </row>
    <row r="1246" spans="1:15" ht="12.75" customHeight="1" x14ac:dyDescent="0.2">
      <c r="A1246" s="105">
        <v>24</v>
      </c>
      <c r="B1246" s="105">
        <v>80</v>
      </c>
      <c r="C1246" s="101" t="s">
        <v>133</v>
      </c>
      <c r="D1246" s="105">
        <v>1.5</v>
      </c>
      <c r="E1246" s="105">
        <v>3</v>
      </c>
      <c r="F1246" s="105">
        <v>10.5</v>
      </c>
      <c r="G1246" s="106">
        <v>74</v>
      </c>
      <c r="H1246" s="105">
        <v>53</v>
      </c>
      <c r="I1246" s="105">
        <v>34</v>
      </c>
      <c r="J1246" s="105">
        <v>53</v>
      </c>
      <c r="K1246" s="105">
        <v>0.6</v>
      </c>
      <c r="L1246" s="105">
        <v>0.02</v>
      </c>
      <c r="M1246" s="105">
        <v>0.06</v>
      </c>
      <c r="N1246" s="105">
        <v>0.9</v>
      </c>
      <c r="O1246" s="105">
        <v>5.3</v>
      </c>
    </row>
    <row r="1247" spans="1:15" ht="29.25" customHeight="1" x14ac:dyDescent="0.2">
      <c r="A1247" s="119">
        <v>136</v>
      </c>
      <c r="B1247" s="119">
        <v>300</v>
      </c>
      <c r="C1247" s="130" t="s">
        <v>189</v>
      </c>
      <c r="D1247" s="121">
        <v>5.2</v>
      </c>
      <c r="E1247" s="121">
        <v>5.8</v>
      </c>
      <c r="F1247" s="121">
        <v>27.4</v>
      </c>
      <c r="G1247" s="120">
        <v>184</v>
      </c>
      <c r="H1247" s="121">
        <v>60</v>
      </c>
      <c r="I1247" s="121">
        <v>46</v>
      </c>
      <c r="J1247" s="121">
        <v>313</v>
      </c>
      <c r="K1247" s="121">
        <v>1.8</v>
      </c>
      <c r="L1247" s="121">
        <v>0</v>
      </c>
      <c r="M1247" s="121">
        <v>0.01</v>
      </c>
      <c r="N1247" s="121">
        <v>1.7</v>
      </c>
      <c r="O1247" s="121">
        <v>18</v>
      </c>
    </row>
    <row r="1248" spans="1:15" ht="14.25" customHeight="1" x14ac:dyDescent="0.2">
      <c r="A1248" s="117">
        <v>285</v>
      </c>
      <c r="B1248" s="100" t="s">
        <v>158</v>
      </c>
      <c r="C1248" s="101" t="s">
        <v>177</v>
      </c>
      <c r="D1248" s="117">
        <v>24</v>
      </c>
      <c r="E1248" s="117">
        <v>20.100000000000001</v>
      </c>
      <c r="F1248" s="117">
        <v>51.3</v>
      </c>
      <c r="G1248" s="118">
        <v>484.2</v>
      </c>
      <c r="H1248" s="117">
        <v>8.1</v>
      </c>
      <c r="I1248" s="117">
        <v>9.1999999999999993</v>
      </c>
      <c r="J1248" s="117">
        <v>26</v>
      </c>
      <c r="K1248" s="117">
        <v>20</v>
      </c>
      <c r="L1248" s="117">
        <v>10</v>
      </c>
      <c r="M1248" s="117">
        <v>13</v>
      </c>
      <c r="N1248" s="117">
        <v>34</v>
      </c>
      <c r="O1248" s="117">
        <v>4</v>
      </c>
    </row>
    <row r="1249" spans="1:15" x14ac:dyDescent="0.2">
      <c r="A1249" s="4">
        <v>588</v>
      </c>
      <c r="B1249" s="4">
        <v>200</v>
      </c>
      <c r="C1249" s="104" t="s">
        <v>30</v>
      </c>
      <c r="D1249" s="105">
        <v>0.6</v>
      </c>
      <c r="E1249" s="105">
        <v>0</v>
      </c>
      <c r="F1249" s="105">
        <v>31</v>
      </c>
      <c r="G1249" s="106">
        <v>130</v>
      </c>
      <c r="H1249" s="105">
        <v>24</v>
      </c>
      <c r="I1249" s="105">
        <v>16</v>
      </c>
      <c r="J1249" s="105">
        <v>22</v>
      </c>
      <c r="K1249" s="105">
        <v>0.8</v>
      </c>
      <c r="L1249" s="105">
        <v>0.04</v>
      </c>
      <c r="M1249" s="105">
        <v>0.3</v>
      </c>
      <c r="N1249" s="105">
        <v>0</v>
      </c>
      <c r="O1249" s="105">
        <v>0</v>
      </c>
    </row>
    <row r="1250" spans="1:15" x14ac:dyDescent="0.2">
      <c r="A1250" s="4"/>
      <c r="B1250" s="4">
        <v>40</v>
      </c>
      <c r="C1250" s="5" t="s">
        <v>26</v>
      </c>
      <c r="D1250" s="6">
        <v>5.5</v>
      </c>
      <c r="E1250" s="6">
        <v>0.96</v>
      </c>
      <c r="F1250" s="6">
        <v>37.1</v>
      </c>
      <c r="G1250" s="6">
        <v>172</v>
      </c>
      <c r="H1250" s="6">
        <v>24</v>
      </c>
      <c r="I1250" s="6">
        <v>37.299999999999997</v>
      </c>
      <c r="J1250" s="13">
        <v>98.7</v>
      </c>
      <c r="K1250" s="13">
        <v>1.9</v>
      </c>
      <c r="L1250" s="6">
        <v>0</v>
      </c>
      <c r="M1250" s="6">
        <v>0.12</v>
      </c>
      <c r="N1250" s="6">
        <v>0.96</v>
      </c>
      <c r="O1250" s="6">
        <v>0</v>
      </c>
    </row>
    <row r="1251" spans="1:15" x14ac:dyDescent="0.2">
      <c r="A1251" s="4"/>
      <c r="B1251" s="26">
        <v>50</v>
      </c>
      <c r="C1251" s="5" t="s">
        <v>25</v>
      </c>
      <c r="D1251" s="6">
        <v>4.5599999999999996</v>
      </c>
      <c r="E1251" s="6">
        <v>0.36</v>
      </c>
      <c r="F1251" s="6">
        <v>30.6</v>
      </c>
      <c r="G1251" s="6">
        <v>140</v>
      </c>
      <c r="H1251" s="6">
        <v>12</v>
      </c>
      <c r="I1251" s="6">
        <v>8.4</v>
      </c>
      <c r="J1251" s="13">
        <v>39</v>
      </c>
      <c r="K1251" s="13">
        <v>0.6</v>
      </c>
      <c r="L1251" s="6">
        <v>0</v>
      </c>
      <c r="M1251" s="6">
        <v>0.06</v>
      </c>
      <c r="N1251" s="6">
        <v>0.56000000000000005</v>
      </c>
      <c r="O1251" s="6">
        <v>0</v>
      </c>
    </row>
    <row r="1252" spans="1:15" x14ac:dyDescent="0.2">
      <c r="A1252" s="4"/>
      <c r="B1252" s="4"/>
      <c r="C1252" s="5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</row>
    <row r="1253" spans="1:15" x14ac:dyDescent="0.2">
      <c r="A1253" s="4"/>
      <c r="B1253" s="4"/>
      <c r="D1253" s="6"/>
      <c r="E1253" s="6"/>
      <c r="F1253" s="5"/>
      <c r="G1253" s="6"/>
      <c r="H1253" s="6"/>
      <c r="I1253" s="6"/>
      <c r="J1253" s="6"/>
      <c r="K1253" s="6"/>
      <c r="L1253" s="6"/>
      <c r="M1253" s="6"/>
      <c r="N1253" s="6"/>
      <c r="O1253" s="6"/>
    </row>
    <row r="1254" spans="1:15" x14ac:dyDescent="0.2">
      <c r="A1254" s="2"/>
      <c r="B1254" s="16"/>
      <c r="C1254" s="29" t="s">
        <v>27</v>
      </c>
      <c r="D1254" s="9">
        <f t="shared" ref="D1254:O1254" si="111">SUM(D1246:D1253)</f>
        <v>41.36</v>
      </c>
      <c r="E1254" s="9">
        <f t="shared" si="111"/>
        <v>30.220000000000002</v>
      </c>
      <c r="F1254" s="9">
        <f t="shared" si="111"/>
        <v>187.89999999999998</v>
      </c>
      <c r="G1254" s="9">
        <f t="shared" si="111"/>
        <v>1184.2</v>
      </c>
      <c r="H1254" s="9">
        <f t="shared" si="111"/>
        <v>181.1</v>
      </c>
      <c r="I1254" s="9">
        <f t="shared" si="111"/>
        <v>150.9</v>
      </c>
      <c r="J1254" s="9">
        <f t="shared" si="111"/>
        <v>551.70000000000005</v>
      </c>
      <c r="K1254" s="9">
        <f t="shared" si="111"/>
        <v>25.7</v>
      </c>
      <c r="L1254" s="9">
        <f t="shared" si="111"/>
        <v>10.059999999999999</v>
      </c>
      <c r="M1254" s="9">
        <f t="shared" si="111"/>
        <v>13.55</v>
      </c>
      <c r="N1254" s="9">
        <f t="shared" si="111"/>
        <v>38.120000000000005</v>
      </c>
      <c r="O1254" s="9">
        <f t="shared" si="111"/>
        <v>27.3</v>
      </c>
    </row>
    <row r="1255" spans="1:15" x14ac:dyDescent="0.2">
      <c r="A1255" s="10"/>
      <c r="C1255" s="24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</row>
    <row r="1256" spans="1:15" x14ac:dyDescent="0.2">
      <c r="A1256" s="107"/>
      <c r="B1256" s="107"/>
      <c r="C1256" s="23" t="s">
        <v>75</v>
      </c>
      <c r="D1256" s="22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</row>
    <row r="1257" spans="1:15" x14ac:dyDescent="0.2">
      <c r="A1257" s="131" t="s">
        <v>5</v>
      </c>
      <c r="B1257" s="131" t="s">
        <v>6</v>
      </c>
      <c r="C1257" s="131" t="s">
        <v>7</v>
      </c>
      <c r="D1257" s="131" t="s">
        <v>8</v>
      </c>
      <c r="E1257" s="131" t="s">
        <v>9</v>
      </c>
      <c r="F1257" s="131" t="s">
        <v>10</v>
      </c>
      <c r="G1257" s="132" t="s">
        <v>11</v>
      </c>
      <c r="H1257" s="131" t="s">
        <v>12</v>
      </c>
      <c r="I1257" s="131"/>
      <c r="J1257" s="131"/>
      <c r="K1257" s="131"/>
      <c r="L1257" s="131" t="s">
        <v>13</v>
      </c>
      <c r="M1257" s="131"/>
      <c r="N1257" s="131"/>
      <c r="O1257" s="131"/>
    </row>
    <row r="1258" spans="1:15" ht="39.75" customHeight="1" x14ac:dyDescent="0.2">
      <c r="A1258" s="131"/>
      <c r="B1258" s="131"/>
      <c r="C1258" s="131"/>
      <c r="D1258" s="131"/>
      <c r="E1258" s="131"/>
      <c r="F1258" s="131"/>
      <c r="G1258" s="132"/>
      <c r="H1258" s="105" t="s">
        <v>14</v>
      </c>
      <c r="I1258" s="105" t="s">
        <v>15</v>
      </c>
      <c r="J1258" s="105" t="s">
        <v>16</v>
      </c>
      <c r="K1258" s="105" t="s">
        <v>17</v>
      </c>
      <c r="L1258" s="105" t="s">
        <v>18</v>
      </c>
      <c r="M1258" s="105" t="s">
        <v>19</v>
      </c>
      <c r="N1258" s="105" t="s">
        <v>20</v>
      </c>
      <c r="O1258" s="105" t="s">
        <v>21</v>
      </c>
    </row>
    <row r="1259" spans="1:15" x14ac:dyDescent="0.2">
      <c r="A1259" s="105"/>
      <c r="B1259" s="105">
        <v>200</v>
      </c>
      <c r="C1259" s="17" t="s">
        <v>34</v>
      </c>
      <c r="D1259" s="105">
        <v>0.6</v>
      </c>
      <c r="E1259" s="105">
        <v>0</v>
      </c>
      <c r="F1259" s="105">
        <v>37.299999999999997</v>
      </c>
      <c r="G1259" s="106">
        <v>120</v>
      </c>
      <c r="H1259" s="105">
        <v>3</v>
      </c>
      <c r="I1259" s="105">
        <v>0</v>
      </c>
      <c r="J1259" s="105">
        <v>36</v>
      </c>
      <c r="K1259" s="105">
        <v>0.4</v>
      </c>
      <c r="L1259" s="105">
        <v>0</v>
      </c>
      <c r="M1259" s="105">
        <v>0.04</v>
      </c>
      <c r="N1259" s="105">
        <v>0</v>
      </c>
      <c r="O1259" s="105">
        <v>0</v>
      </c>
    </row>
    <row r="1260" spans="1:15" x14ac:dyDescent="0.2">
      <c r="A1260" s="4"/>
      <c r="B1260" s="105">
        <v>200</v>
      </c>
      <c r="C1260" s="17" t="s">
        <v>33</v>
      </c>
      <c r="D1260" s="105">
        <v>2.2999999999999998</v>
      </c>
      <c r="E1260" s="105">
        <v>0</v>
      </c>
      <c r="F1260" s="105">
        <v>21</v>
      </c>
      <c r="G1260" s="106">
        <v>96</v>
      </c>
      <c r="H1260" s="105">
        <v>85</v>
      </c>
      <c r="I1260" s="105">
        <v>33</v>
      </c>
      <c r="J1260" s="105">
        <v>57.5</v>
      </c>
      <c r="K1260" s="105">
        <v>0.8</v>
      </c>
      <c r="L1260" s="105">
        <v>0.13</v>
      </c>
      <c r="M1260" s="105">
        <v>0.08</v>
      </c>
      <c r="N1260" s="105">
        <v>0.5</v>
      </c>
      <c r="O1260" s="105">
        <v>150</v>
      </c>
    </row>
    <row r="1261" spans="1:15" x14ac:dyDescent="0.2">
      <c r="A1261" s="4"/>
      <c r="B1261" s="4"/>
      <c r="C1261" s="5" t="s">
        <v>74</v>
      </c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</row>
    <row r="1262" spans="1:15" x14ac:dyDescent="0.2">
      <c r="A1262" s="2"/>
      <c r="B1262" s="16"/>
      <c r="C1262" s="8" t="s">
        <v>27</v>
      </c>
      <c r="D1262" s="9">
        <f>SUM(D1259:D1261)</f>
        <v>2.9</v>
      </c>
      <c r="E1262" s="9">
        <f>SUM(E1259:E1261)</f>
        <v>0</v>
      </c>
      <c r="F1262" s="9">
        <f t="shared" ref="F1262:O1262" si="112">SUM(F1259:F1260)</f>
        <v>58.3</v>
      </c>
      <c r="G1262" s="9">
        <f t="shared" si="112"/>
        <v>216</v>
      </c>
      <c r="H1262" s="9">
        <f t="shared" si="112"/>
        <v>88</v>
      </c>
      <c r="I1262" s="9">
        <f t="shared" si="112"/>
        <v>33</v>
      </c>
      <c r="J1262" s="9">
        <f t="shared" si="112"/>
        <v>93.5</v>
      </c>
      <c r="K1262" s="9">
        <f t="shared" si="112"/>
        <v>1.2000000000000002</v>
      </c>
      <c r="L1262" s="9">
        <f t="shared" si="112"/>
        <v>0.13</v>
      </c>
      <c r="M1262" s="9">
        <f t="shared" si="112"/>
        <v>0.12</v>
      </c>
      <c r="N1262" s="9">
        <f t="shared" si="112"/>
        <v>0.5</v>
      </c>
      <c r="O1262" s="152">
        <f t="shared" si="112"/>
        <v>150</v>
      </c>
    </row>
    <row r="1263" spans="1:15" x14ac:dyDescent="0.2">
      <c r="E1263" s="19"/>
    </row>
    <row r="1264" spans="1:15" x14ac:dyDescent="0.2">
      <c r="A1264" s="50"/>
      <c r="B1264" s="50"/>
      <c r="C1264" s="51"/>
      <c r="D1264" s="52"/>
      <c r="E1264" s="52"/>
      <c r="F1264" s="52"/>
      <c r="G1264" s="52"/>
      <c r="H1264" s="52"/>
      <c r="I1264" s="52"/>
      <c r="J1264" s="52"/>
      <c r="K1264" s="52"/>
      <c r="L1264" s="52"/>
      <c r="M1264" s="52"/>
      <c r="N1264" s="52"/>
      <c r="O1264" s="52"/>
    </row>
    <row r="1265" spans="1:15" x14ac:dyDescent="0.2">
      <c r="A1265" s="107"/>
      <c r="B1265" s="107"/>
      <c r="C1265" s="23" t="s">
        <v>76</v>
      </c>
      <c r="D1265" s="22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</row>
    <row r="1266" spans="1:15" x14ac:dyDescent="0.2">
      <c r="A1266" s="131" t="s">
        <v>5</v>
      </c>
      <c r="B1266" s="131" t="s">
        <v>6</v>
      </c>
      <c r="C1266" s="131" t="s">
        <v>7</v>
      </c>
      <c r="D1266" s="131" t="s">
        <v>8</v>
      </c>
      <c r="E1266" s="131" t="s">
        <v>9</v>
      </c>
      <c r="F1266" s="131" t="s">
        <v>10</v>
      </c>
      <c r="G1266" s="132" t="s">
        <v>11</v>
      </c>
      <c r="H1266" s="131" t="s">
        <v>12</v>
      </c>
      <c r="I1266" s="131"/>
      <c r="J1266" s="131"/>
      <c r="K1266" s="131"/>
      <c r="L1266" s="131" t="s">
        <v>13</v>
      </c>
      <c r="M1266" s="131"/>
      <c r="N1266" s="131"/>
      <c r="O1266" s="131"/>
    </row>
    <row r="1267" spans="1:15" ht="40.5" customHeight="1" x14ac:dyDescent="0.2">
      <c r="A1267" s="131"/>
      <c r="B1267" s="131"/>
      <c r="C1267" s="131"/>
      <c r="D1267" s="131"/>
      <c r="E1267" s="131"/>
      <c r="F1267" s="131"/>
      <c r="G1267" s="132"/>
      <c r="H1267" s="105" t="s">
        <v>14</v>
      </c>
      <c r="I1267" s="105" t="s">
        <v>15</v>
      </c>
      <c r="J1267" s="105" t="s">
        <v>16</v>
      </c>
      <c r="K1267" s="105" t="s">
        <v>17</v>
      </c>
      <c r="L1267" s="105" t="s">
        <v>18</v>
      </c>
      <c r="M1267" s="105" t="s">
        <v>19</v>
      </c>
      <c r="N1267" s="105" t="s">
        <v>20</v>
      </c>
      <c r="O1267" s="105" t="s">
        <v>21</v>
      </c>
    </row>
    <row r="1268" spans="1:15" ht="15.75" customHeight="1" x14ac:dyDescent="0.2">
      <c r="A1268" s="105"/>
      <c r="B1268" s="105">
        <v>80</v>
      </c>
      <c r="C1268" s="101" t="s">
        <v>151</v>
      </c>
      <c r="D1268" s="105">
        <v>3.2</v>
      </c>
      <c r="E1268" s="105">
        <v>8.8000000000000007</v>
      </c>
      <c r="F1268" s="105">
        <v>16.7</v>
      </c>
      <c r="G1268" s="106">
        <v>158</v>
      </c>
      <c r="H1268" s="105">
        <v>38.299999999999997</v>
      </c>
      <c r="I1268" s="105">
        <v>18.3</v>
      </c>
      <c r="J1268" s="105">
        <v>58.3</v>
      </c>
      <c r="K1268" s="105">
        <v>6.2</v>
      </c>
      <c r="L1268" s="105">
        <v>0</v>
      </c>
      <c r="M1268" s="105">
        <v>0.02</v>
      </c>
      <c r="N1268" s="105">
        <v>0.17</v>
      </c>
      <c r="O1268" s="105">
        <v>6.4</v>
      </c>
    </row>
    <row r="1269" spans="1:15" ht="14.25" customHeight="1" x14ac:dyDescent="0.2">
      <c r="A1269" s="119" t="s">
        <v>173</v>
      </c>
      <c r="B1269" s="119" t="s">
        <v>36</v>
      </c>
      <c r="C1269" s="130" t="s">
        <v>190</v>
      </c>
      <c r="D1269" s="6">
        <v>16</v>
      </c>
      <c r="E1269" s="6">
        <v>12.8</v>
      </c>
      <c r="F1269" s="6">
        <v>14.6</v>
      </c>
      <c r="G1269" s="6">
        <v>242</v>
      </c>
      <c r="H1269" s="6">
        <v>24</v>
      </c>
      <c r="I1269" s="6">
        <v>21</v>
      </c>
      <c r="J1269" s="13">
        <v>118</v>
      </c>
      <c r="K1269" s="13">
        <v>0.9</v>
      </c>
      <c r="L1269" s="6">
        <v>0</v>
      </c>
      <c r="M1269" s="6">
        <v>0.05</v>
      </c>
      <c r="N1269" s="117">
        <v>1.8</v>
      </c>
      <c r="O1269" s="6">
        <v>1</v>
      </c>
    </row>
    <row r="1270" spans="1:15" x14ac:dyDescent="0.2">
      <c r="A1270" s="105">
        <v>465</v>
      </c>
      <c r="B1270" s="105">
        <v>200</v>
      </c>
      <c r="C1270" s="101" t="s">
        <v>77</v>
      </c>
      <c r="D1270" s="105">
        <v>4.4400000000000004</v>
      </c>
      <c r="E1270" s="105">
        <v>7</v>
      </c>
      <c r="F1270" s="105">
        <v>41.4</v>
      </c>
      <c r="G1270" s="106">
        <v>250</v>
      </c>
      <c r="H1270" s="105">
        <v>9</v>
      </c>
      <c r="I1270" s="105">
        <v>26.4</v>
      </c>
      <c r="J1270" s="105">
        <v>70.8</v>
      </c>
      <c r="K1270" s="105">
        <v>0.72</v>
      </c>
      <c r="L1270" s="105">
        <v>0</v>
      </c>
      <c r="M1270" s="105">
        <v>0.04</v>
      </c>
      <c r="N1270" s="105">
        <v>0.78</v>
      </c>
      <c r="O1270" s="105">
        <v>0</v>
      </c>
    </row>
    <row r="1271" spans="1:15" x14ac:dyDescent="0.2">
      <c r="A1271" s="105">
        <v>628</v>
      </c>
      <c r="B1271" s="105">
        <v>200</v>
      </c>
      <c r="C1271" s="17" t="s">
        <v>53</v>
      </c>
      <c r="D1271" s="105">
        <v>0.3</v>
      </c>
      <c r="E1271" s="105">
        <v>0.1</v>
      </c>
      <c r="F1271" s="105">
        <v>15.2</v>
      </c>
      <c r="G1271" s="106">
        <v>61</v>
      </c>
      <c r="H1271" s="105">
        <v>17</v>
      </c>
      <c r="I1271" s="105">
        <v>7</v>
      </c>
      <c r="J1271" s="105">
        <v>32</v>
      </c>
      <c r="K1271" s="105">
        <v>0.9</v>
      </c>
      <c r="L1271" s="105">
        <v>0</v>
      </c>
      <c r="M1271" s="105">
        <v>0.06</v>
      </c>
      <c r="N1271" s="105">
        <v>0.48</v>
      </c>
      <c r="O1271" s="105">
        <v>0</v>
      </c>
    </row>
    <row r="1272" spans="1:15" x14ac:dyDescent="0.2">
      <c r="A1272" s="105"/>
      <c r="B1272" s="105">
        <v>40</v>
      </c>
      <c r="C1272" s="17" t="s">
        <v>26</v>
      </c>
      <c r="D1272" s="105">
        <v>4.0999999999999996</v>
      </c>
      <c r="E1272" s="105">
        <v>0.72</v>
      </c>
      <c r="F1272" s="105">
        <v>27.8</v>
      </c>
      <c r="G1272" s="106">
        <v>129</v>
      </c>
      <c r="H1272" s="105">
        <v>18</v>
      </c>
      <c r="I1272" s="105">
        <v>28</v>
      </c>
      <c r="J1272" s="105">
        <v>74</v>
      </c>
      <c r="K1272" s="105">
        <v>1.4</v>
      </c>
      <c r="L1272" s="105">
        <v>0</v>
      </c>
      <c r="M1272" s="105">
        <v>0.09</v>
      </c>
      <c r="N1272" s="105">
        <v>0.72</v>
      </c>
      <c r="O1272" s="105">
        <v>0</v>
      </c>
    </row>
    <row r="1273" spans="1:15" x14ac:dyDescent="0.2">
      <c r="A1273" s="105"/>
      <c r="B1273" s="4">
        <v>50</v>
      </c>
      <c r="C1273" s="5" t="s">
        <v>25</v>
      </c>
      <c r="D1273" s="6">
        <v>3.8</v>
      </c>
      <c r="E1273" s="6">
        <v>0.3</v>
      </c>
      <c r="F1273" s="6">
        <v>25.5</v>
      </c>
      <c r="G1273" s="6">
        <v>117</v>
      </c>
      <c r="H1273" s="6">
        <v>10</v>
      </c>
      <c r="I1273" s="6">
        <v>7</v>
      </c>
      <c r="J1273" s="13">
        <v>32.5</v>
      </c>
      <c r="K1273" s="13">
        <v>0.5</v>
      </c>
      <c r="L1273" s="6">
        <v>0</v>
      </c>
      <c r="M1273" s="6">
        <v>0.05</v>
      </c>
      <c r="N1273" s="6">
        <v>0.47</v>
      </c>
      <c r="O1273" s="6">
        <v>0</v>
      </c>
    </row>
    <row r="1274" spans="1:15" x14ac:dyDescent="0.2">
      <c r="A1274" s="4"/>
      <c r="B1274" s="4"/>
      <c r="C1274" s="5"/>
      <c r="D1274" s="6"/>
      <c r="E1274" s="6"/>
      <c r="F1274" s="6"/>
      <c r="G1274" s="6"/>
      <c r="H1274" s="6"/>
      <c r="I1274" s="6"/>
      <c r="J1274" s="13"/>
      <c r="K1274" s="13"/>
      <c r="L1274" s="6"/>
      <c r="M1274" s="6"/>
      <c r="N1274" s="6"/>
      <c r="O1274" s="6"/>
    </row>
    <row r="1275" spans="1:15" x14ac:dyDescent="0.2">
      <c r="A1275" s="2"/>
      <c r="B1275" s="16"/>
      <c r="C1275" s="8" t="s">
        <v>27</v>
      </c>
      <c r="D1275" s="9">
        <f t="shared" ref="D1275:O1275" si="113">SUM(D1268:D1273)</f>
        <v>31.84</v>
      </c>
      <c r="E1275" s="9">
        <f t="shared" si="113"/>
        <v>29.720000000000002</v>
      </c>
      <c r="F1275" s="9">
        <f t="shared" si="113"/>
        <v>141.19999999999999</v>
      </c>
      <c r="G1275" s="9">
        <f t="shared" si="113"/>
        <v>957</v>
      </c>
      <c r="H1275" s="9">
        <f t="shared" si="113"/>
        <v>116.3</v>
      </c>
      <c r="I1275" s="9">
        <f t="shared" si="113"/>
        <v>107.69999999999999</v>
      </c>
      <c r="J1275" s="9">
        <f t="shared" si="113"/>
        <v>385.6</v>
      </c>
      <c r="K1275" s="9">
        <f t="shared" si="113"/>
        <v>10.620000000000001</v>
      </c>
      <c r="L1275" s="9">
        <f t="shared" si="113"/>
        <v>0</v>
      </c>
      <c r="M1275" s="9">
        <f t="shared" si="113"/>
        <v>0.31</v>
      </c>
      <c r="N1275" s="9">
        <f t="shared" si="113"/>
        <v>4.42</v>
      </c>
      <c r="O1275" s="9">
        <f t="shared" si="113"/>
        <v>7.4</v>
      </c>
    </row>
    <row r="1276" spans="1:15" x14ac:dyDescent="0.2">
      <c r="E1276" s="19"/>
    </row>
    <row r="1277" spans="1:15" x14ac:dyDescent="0.2">
      <c r="A1277" s="110"/>
      <c r="B1277" s="110"/>
      <c r="C1277" s="109" t="s">
        <v>78</v>
      </c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</row>
    <row r="1278" spans="1:15" x14ac:dyDescent="0.2">
      <c r="A1278" s="131" t="s">
        <v>5</v>
      </c>
      <c r="B1278" s="131" t="s">
        <v>6</v>
      </c>
      <c r="C1278" s="131" t="s">
        <v>7</v>
      </c>
      <c r="D1278" s="131" t="s">
        <v>8</v>
      </c>
      <c r="E1278" s="131" t="s">
        <v>9</v>
      </c>
      <c r="F1278" s="131" t="s">
        <v>10</v>
      </c>
      <c r="G1278" s="132" t="s">
        <v>11</v>
      </c>
      <c r="H1278" s="131" t="s">
        <v>12</v>
      </c>
      <c r="I1278" s="131"/>
      <c r="J1278" s="131"/>
      <c r="K1278" s="131"/>
      <c r="L1278" s="131" t="s">
        <v>13</v>
      </c>
      <c r="M1278" s="131"/>
      <c r="N1278" s="131"/>
      <c r="O1278" s="131"/>
    </row>
    <row r="1279" spans="1:15" ht="38.25" customHeight="1" x14ac:dyDescent="0.2">
      <c r="A1279" s="131"/>
      <c r="B1279" s="131"/>
      <c r="C1279" s="131"/>
      <c r="D1279" s="131"/>
      <c r="E1279" s="131"/>
      <c r="F1279" s="131"/>
      <c r="G1279" s="132"/>
      <c r="H1279" s="105" t="s">
        <v>14</v>
      </c>
      <c r="I1279" s="105" t="s">
        <v>15</v>
      </c>
      <c r="J1279" s="105" t="s">
        <v>16</v>
      </c>
      <c r="K1279" s="105" t="s">
        <v>17</v>
      </c>
      <c r="L1279" s="105" t="s">
        <v>18</v>
      </c>
      <c r="M1279" s="105" t="s">
        <v>19</v>
      </c>
      <c r="N1279" s="105" t="s">
        <v>20</v>
      </c>
      <c r="O1279" s="105" t="s">
        <v>21</v>
      </c>
    </row>
    <row r="1280" spans="1:15" x14ac:dyDescent="0.2">
      <c r="A1280" s="105"/>
      <c r="B1280" s="94">
        <v>200</v>
      </c>
      <c r="C1280" s="17" t="s">
        <v>34</v>
      </c>
      <c r="D1280" s="6">
        <v>6</v>
      </c>
      <c r="E1280" s="6">
        <v>12</v>
      </c>
      <c r="F1280" s="6">
        <v>8.3000000000000007</v>
      </c>
      <c r="G1280" s="6">
        <v>171</v>
      </c>
      <c r="H1280" s="6">
        <v>248</v>
      </c>
      <c r="I1280" s="6">
        <v>28</v>
      </c>
      <c r="J1280" s="6">
        <v>184</v>
      </c>
      <c r="K1280" s="6">
        <v>0.2</v>
      </c>
      <c r="L1280" s="6">
        <v>0.03</v>
      </c>
      <c r="M1280" s="6">
        <v>0.04</v>
      </c>
      <c r="N1280" s="6">
        <v>0.3</v>
      </c>
      <c r="O1280" s="6">
        <v>0.7</v>
      </c>
    </row>
    <row r="1281" spans="1:15" x14ac:dyDescent="0.2">
      <c r="A1281" s="4"/>
      <c r="B1281" s="26">
        <v>50</v>
      </c>
      <c r="C1281" s="5" t="s">
        <v>139</v>
      </c>
      <c r="D1281" s="6">
        <v>2.2799999999999998</v>
      </c>
      <c r="E1281" s="6">
        <v>0.18</v>
      </c>
      <c r="F1281" s="6">
        <v>15.3</v>
      </c>
      <c r="G1281" s="6">
        <v>70</v>
      </c>
      <c r="H1281" s="6">
        <v>6</v>
      </c>
      <c r="I1281" s="6">
        <v>4.2</v>
      </c>
      <c r="J1281" s="13">
        <v>19.5</v>
      </c>
      <c r="K1281" s="13">
        <v>0.3</v>
      </c>
      <c r="L1281" s="6">
        <v>0</v>
      </c>
      <c r="M1281" s="6">
        <v>0.03</v>
      </c>
      <c r="N1281" s="6">
        <v>0.28000000000000003</v>
      </c>
      <c r="O1281" s="6">
        <v>0</v>
      </c>
    </row>
    <row r="1282" spans="1:15" x14ac:dyDescent="0.2">
      <c r="A1282" s="2"/>
      <c r="B1282" s="16"/>
      <c r="C1282" s="8" t="s">
        <v>27</v>
      </c>
      <c r="D1282" s="9">
        <f>SUM(D1280:D1281)</f>
        <v>8.2799999999999994</v>
      </c>
      <c r="E1282" s="9">
        <f>SUM(E1280:E1281)</f>
        <v>12.18</v>
      </c>
      <c r="F1282" s="9">
        <f>SUM(F1280:F1281)</f>
        <v>23.6</v>
      </c>
      <c r="G1282" s="9">
        <f>SUM(G1280:G1281)</f>
        <v>241</v>
      </c>
      <c r="H1282" s="9">
        <f>SUM(H1280:H1281)</f>
        <v>254</v>
      </c>
      <c r="I1282" s="9">
        <f t="shared" ref="I1282:O1282" si="114">SUM(I1279:I1281)</f>
        <v>32.200000000000003</v>
      </c>
      <c r="J1282" s="9">
        <f t="shared" si="114"/>
        <v>203.5</v>
      </c>
      <c r="K1282" s="9">
        <f t="shared" si="114"/>
        <v>0.5</v>
      </c>
      <c r="L1282" s="9">
        <f t="shared" si="114"/>
        <v>0.03</v>
      </c>
      <c r="M1282" s="9">
        <f t="shared" si="114"/>
        <v>7.0000000000000007E-2</v>
      </c>
      <c r="N1282" s="9">
        <f t="shared" si="114"/>
        <v>0.58000000000000007</v>
      </c>
      <c r="O1282" s="9">
        <f t="shared" si="114"/>
        <v>0.7</v>
      </c>
    </row>
    <row r="1283" spans="1:15" x14ac:dyDescent="0.2">
      <c r="A1283" s="4"/>
      <c r="B1283" s="4"/>
      <c r="C1283" s="5" t="s">
        <v>79</v>
      </c>
      <c r="D1283" s="9">
        <v>101.14</v>
      </c>
      <c r="E1283" s="9">
        <v>73</v>
      </c>
      <c r="F1283" s="9">
        <v>491.1</v>
      </c>
      <c r="G1283" s="9">
        <v>3002</v>
      </c>
      <c r="H1283" s="152">
        <v>1240</v>
      </c>
      <c r="I1283" s="9">
        <v>447.8</v>
      </c>
      <c r="J1283" s="9">
        <v>1804.8</v>
      </c>
      <c r="K1283" s="9">
        <v>23.37</v>
      </c>
      <c r="L1283" s="9">
        <v>0.5</v>
      </c>
      <c r="M1283" s="9">
        <v>0.88</v>
      </c>
      <c r="N1283" s="9">
        <v>13.14</v>
      </c>
      <c r="O1283" s="152">
        <v>248.16</v>
      </c>
    </row>
  </sheetData>
  <mergeCells count="1003">
    <mergeCell ref="G779:G780"/>
    <mergeCell ref="H779:K779"/>
    <mergeCell ref="L779:O779"/>
    <mergeCell ref="G791:G792"/>
    <mergeCell ref="H791:K791"/>
    <mergeCell ref="L791:O791"/>
    <mergeCell ref="A791:A792"/>
    <mergeCell ref="B791:B792"/>
    <mergeCell ref="C791:C792"/>
    <mergeCell ref="D791:D792"/>
    <mergeCell ref="E791:E792"/>
    <mergeCell ref="F791:F792"/>
    <mergeCell ref="C771:C772"/>
    <mergeCell ref="D771:D772"/>
    <mergeCell ref="E771:E772"/>
    <mergeCell ref="A779:A780"/>
    <mergeCell ref="B779:B780"/>
    <mergeCell ref="C779:C780"/>
    <mergeCell ref="D779:D780"/>
    <mergeCell ref="E779:E780"/>
    <mergeCell ref="F779:F780"/>
    <mergeCell ref="F771:F772"/>
    <mergeCell ref="G771:G772"/>
    <mergeCell ref="H771:K771"/>
    <mergeCell ref="L771:O771"/>
    <mergeCell ref="A771:A772"/>
    <mergeCell ref="B771:B772"/>
    <mergeCell ref="G744:G745"/>
    <mergeCell ref="H744:K744"/>
    <mergeCell ref="L744:O744"/>
    <mergeCell ref="A756:A757"/>
    <mergeCell ref="B756:B757"/>
    <mergeCell ref="C756:C757"/>
    <mergeCell ref="D756:D757"/>
    <mergeCell ref="E756:E757"/>
    <mergeCell ref="F756:F757"/>
    <mergeCell ref="G756:G757"/>
    <mergeCell ref="A744:A745"/>
    <mergeCell ref="B744:B745"/>
    <mergeCell ref="C744:C745"/>
    <mergeCell ref="D744:D745"/>
    <mergeCell ref="E744:E745"/>
    <mergeCell ref="F744:F745"/>
    <mergeCell ref="H756:K756"/>
    <mergeCell ref="L756:O756"/>
    <mergeCell ref="L283:O283"/>
    <mergeCell ref="D247:D248"/>
    <mergeCell ref="E231:E232"/>
    <mergeCell ref="A231:A232"/>
    <mergeCell ref="B231:B232"/>
    <mergeCell ref="A741:C741"/>
    <mergeCell ref="A742:C742"/>
    <mergeCell ref="F344:F345"/>
    <mergeCell ref="G344:G345"/>
    <mergeCell ref="H344:K344"/>
    <mergeCell ref="L344:O344"/>
    <mergeCell ref="A356:A357"/>
    <mergeCell ref="B356:B357"/>
    <mergeCell ref="C356:C357"/>
    <mergeCell ref="D356:D357"/>
    <mergeCell ref="E356:E357"/>
    <mergeCell ref="F356:F357"/>
    <mergeCell ref="A557:A558"/>
    <mergeCell ref="B557:B558"/>
    <mergeCell ref="C557:C558"/>
    <mergeCell ref="L543:O543"/>
    <mergeCell ref="H508:K508"/>
    <mergeCell ref="L508:O508"/>
    <mergeCell ref="A543:A544"/>
    <mergeCell ref="B543:B544"/>
    <mergeCell ref="E480:E481"/>
    <mergeCell ref="F494:F495"/>
    <mergeCell ref="F521:F522"/>
    <mergeCell ref="G521:G522"/>
    <mergeCell ref="A740:C740"/>
    <mergeCell ref="F557:F558"/>
    <mergeCell ref="A555:C555"/>
    <mergeCell ref="F309:F310"/>
    <mergeCell ref="A344:A345"/>
    <mergeCell ref="B344:B345"/>
    <mergeCell ref="C344:C345"/>
    <mergeCell ref="D344:D345"/>
    <mergeCell ref="E344:E345"/>
    <mergeCell ref="E494:E495"/>
    <mergeCell ref="A492:C492"/>
    <mergeCell ref="A494:A495"/>
    <mergeCell ref="B494:B495"/>
    <mergeCell ref="C494:C495"/>
    <mergeCell ref="E247:E248"/>
    <mergeCell ref="E219:E220"/>
    <mergeCell ref="A490:C490"/>
    <mergeCell ref="H219:K219"/>
    <mergeCell ref="H210:K210"/>
    <mergeCell ref="A480:A481"/>
    <mergeCell ref="A445:A446"/>
    <mergeCell ref="B445:B446"/>
    <mergeCell ref="C445:C446"/>
    <mergeCell ref="B480:B481"/>
    <mergeCell ref="C480:C481"/>
    <mergeCell ref="A466:A467"/>
    <mergeCell ref="D432:D433"/>
    <mergeCell ref="E432:E433"/>
    <mergeCell ref="A459:A460"/>
    <mergeCell ref="G382:G383"/>
    <mergeCell ref="H382:K382"/>
    <mergeCell ref="L210:O210"/>
    <mergeCell ref="L197:O197"/>
    <mergeCell ref="L219:O219"/>
    <mergeCell ref="H197:K197"/>
    <mergeCell ref="H172:K172"/>
    <mergeCell ref="L159:O159"/>
    <mergeCell ref="G219:G220"/>
    <mergeCell ref="D197:D198"/>
    <mergeCell ref="H275:K275"/>
    <mergeCell ref="L275:O275"/>
    <mergeCell ref="L184:O184"/>
    <mergeCell ref="L231:O231"/>
    <mergeCell ref="F275:F276"/>
    <mergeCell ref="G275:G276"/>
    <mergeCell ref="L247:O247"/>
    <mergeCell ref="G247:G248"/>
    <mergeCell ref="G197:G198"/>
    <mergeCell ref="G210:G211"/>
    <mergeCell ref="F210:F211"/>
    <mergeCell ref="F260:F261"/>
    <mergeCell ref="F197:F198"/>
    <mergeCell ref="L260:O260"/>
    <mergeCell ref="H260:K260"/>
    <mergeCell ref="G231:G232"/>
    <mergeCell ref="G260:G261"/>
    <mergeCell ref="E260:E261"/>
    <mergeCell ref="G184:G185"/>
    <mergeCell ref="E197:E198"/>
    <mergeCell ref="D159:D160"/>
    <mergeCell ref="D172:D173"/>
    <mergeCell ref="F219:F220"/>
    <mergeCell ref="E210:E211"/>
    <mergeCell ref="A120:B120"/>
    <mergeCell ref="C65:C66"/>
    <mergeCell ref="A197:A198"/>
    <mergeCell ref="C197:C198"/>
    <mergeCell ref="A553:C553"/>
    <mergeCell ref="B466:B467"/>
    <mergeCell ref="C466:C467"/>
    <mergeCell ref="D295:D296"/>
    <mergeCell ref="A283:A284"/>
    <mergeCell ref="B283:B284"/>
    <mergeCell ref="C283:C284"/>
    <mergeCell ref="D494:D495"/>
    <mergeCell ref="D480:D481"/>
    <mergeCell ref="A430:C430"/>
    <mergeCell ref="A432:A433"/>
    <mergeCell ref="B432:B433"/>
    <mergeCell ref="C432:C433"/>
    <mergeCell ref="B459:B460"/>
    <mergeCell ref="C459:C460"/>
    <mergeCell ref="C543:C544"/>
    <mergeCell ref="A491:C491"/>
    <mergeCell ref="A309:A310"/>
    <mergeCell ref="B309:B310"/>
    <mergeCell ref="C309:C310"/>
    <mergeCell ref="A306:B306"/>
    <mergeCell ref="B197:B198"/>
    <mergeCell ref="C123:C124"/>
    <mergeCell ref="C260:C261"/>
    <mergeCell ref="A275:A276"/>
    <mergeCell ref="A210:A211"/>
    <mergeCell ref="A219:A220"/>
    <mergeCell ref="B219:B220"/>
    <mergeCell ref="C219:C220"/>
    <mergeCell ref="A136:A137"/>
    <mergeCell ref="C136:C137"/>
    <mergeCell ref="B136:B137"/>
    <mergeCell ref="A172:A173"/>
    <mergeCell ref="B172:B173"/>
    <mergeCell ref="C172:C173"/>
    <mergeCell ref="C159:C160"/>
    <mergeCell ref="A184:A185"/>
    <mergeCell ref="B184:B185"/>
    <mergeCell ref="A181:C181"/>
    <mergeCell ref="C151:C152"/>
    <mergeCell ref="A182:C182"/>
    <mergeCell ref="B275:B276"/>
    <mergeCell ref="A245:C245"/>
    <mergeCell ref="B210:B211"/>
    <mergeCell ref="C210:C211"/>
    <mergeCell ref="A123:A124"/>
    <mergeCell ref="B123:B124"/>
    <mergeCell ref="A151:A152"/>
    <mergeCell ref="B151:B152"/>
    <mergeCell ref="D123:D124"/>
    <mergeCell ref="C184:C185"/>
    <mergeCell ref="D184:D185"/>
    <mergeCell ref="A159:A160"/>
    <mergeCell ref="B159:B160"/>
    <mergeCell ref="L151:O151"/>
    <mergeCell ref="H65:K65"/>
    <mergeCell ref="H33:K33"/>
    <mergeCell ref="L65:O65"/>
    <mergeCell ref="L78:O78"/>
    <mergeCell ref="G172:G173"/>
    <mergeCell ref="F159:F160"/>
    <mergeCell ref="G159:G160"/>
    <mergeCell ref="F172:F173"/>
    <mergeCell ref="G151:G152"/>
    <mergeCell ref="F184:F185"/>
    <mergeCell ref="E123:E124"/>
    <mergeCell ref="E172:E173"/>
    <mergeCell ref="E151:E152"/>
    <mergeCell ref="F151:F152"/>
    <mergeCell ref="F136:F137"/>
    <mergeCell ref="G123:G124"/>
    <mergeCell ref="G33:G34"/>
    <mergeCell ref="E184:E185"/>
    <mergeCell ref="L172:O172"/>
    <mergeCell ref="L33:O33"/>
    <mergeCell ref="L123:O123"/>
    <mergeCell ref="L92:O92"/>
    <mergeCell ref="L111:O111"/>
    <mergeCell ref="E111:E112"/>
    <mergeCell ref="F111:F112"/>
    <mergeCell ref="G111:G112"/>
    <mergeCell ref="A2:C2"/>
    <mergeCell ref="A3:C3"/>
    <mergeCell ref="B8:B9"/>
    <mergeCell ref="A6:C6"/>
    <mergeCell ref="A5:C5"/>
    <mergeCell ref="A8:A9"/>
    <mergeCell ref="C8:C9"/>
    <mergeCell ref="G8:G9"/>
    <mergeCell ref="L8:O8"/>
    <mergeCell ref="H8:K8"/>
    <mergeCell ref="L2:O2"/>
    <mergeCell ref="L3:O3"/>
    <mergeCell ref="F2:I2"/>
    <mergeCell ref="F5:I5"/>
    <mergeCell ref="D8:D9"/>
    <mergeCell ref="F3:K3"/>
    <mergeCell ref="C231:C232"/>
    <mergeCell ref="L5:O5"/>
    <mergeCell ref="D65:D66"/>
    <mergeCell ref="E8:E9"/>
    <mergeCell ref="F8:F9"/>
    <mergeCell ref="E20:E21"/>
    <mergeCell ref="F20:F21"/>
    <mergeCell ref="C92:C93"/>
    <mergeCell ref="C111:C112"/>
    <mergeCell ref="A62:C62"/>
    <mergeCell ref="A63:C63"/>
    <mergeCell ref="A65:A66"/>
    <mergeCell ref="B65:B66"/>
    <mergeCell ref="C33:C34"/>
    <mergeCell ref="H52:K52"/>
    <mergeCell ref="H123:K123"/>
    <mergeCell ref="H20:K20"/>
    <mergeCell ref="C41:C42"/>
    <mergeCell ref="C78:C79"/>
    <mergeCell ref="B33:B34"/>
    <mergeCell ref="A20:A21"/>
    <mergeCell ref="B20:B21"/>
    <mergeCell ref="C20:C21"/>
    <mergeCell ref="A33:A34"/>
    <mergeCell ref="E41:E42"/>
    <mergeCell ref="F41:F42"/>
    <mergeCell ref="B41:B42"/>
    <mergeCell ref="D52:D53"/>
    <mergeCell ref="E78:E79"/>
    <mergeCell ref="E65:E66"/>
    <mergeCell ref="D78:D79"/>
    <mergeCell ref="D33:D34"/>
    <mergeCell ref="E33:E34"/>
    <mergeCell ref="A52:A53"/>
    <mergeCell ref="B52:B53"/>
    <mergeCell ref="C52:C53"/>
    <mergeCell ref="L20:O20"/>
    <mergeCell ref="D20:D21"/>
    <mergeCell ref="F33:F34"/>
    <mergeCell ref="F78:F79"/>
    <mergeCell ref="G78:G79"/>
    <mergeCell ref="G20:G21"/>
    <mergeCell ref="G65:G66"/>
    <mergeCell ref="D41:D42"/>
    <mergeCell ref="A78:A79"/>
    <mergeCell ref="B78:B79"/>
    <mergeCell ref="E283:E284"/>
    <mergeCell ref="E275:E276"/>
    <mergeCell ref="G356:G357"/>
    <mergeCell ref="A367:D367"/>
    <mergeCell ref="A371:A372"/>
    <mergeCell ref="B371:B372"/>
    <mergeCell ref="C371:C372"/>
    <mergeCell ref="D371:D372"/>
    <mergeCell ref="E371:E372"/>
    <mergeCell ref="F371:F372"/>
    <mergeCell ref="G371:G372"/>
    <mergeCell ref="A307:B307"/>
    <mergeCell ref="C275:C276"/>
    <mergeCell ref="D275:D276"/>
    <mergeCell ref="F283:F284"/>
    <mergeCell ref="G283:G284"/>
    <mergeCell ref="A368:B368"/>
    <mergeCell ref="A369:C369"/>
    <mergeCell ref="G41:G42"/>
    <mergeCell ref="H41:K41"/>
    <mergeCell ref="L41:O41"/>
    <mergeCell ref="H111:K111"/>
    <mergeCell ref="D445:D446"/>
    <mergeCell ref="L480:O480"/>
    <mergeCell ref="D459:D460"/>
    <mergeCell ref="E459:E460"/>
    <mergeCell ref="F459:F460"/>
    <mergeCell ref="D466:D467"/>
    <mergeCell ref="E466:E467"/>
    <mergeCell ref="H432:K432"/>
    <mergeCell ref="G445:G446"/>
    <mergeCell ref="H445:K445"/>
    <mergeCell ref="H459:K459"/>
    <mergeCell ref="G480:G481"/>
    <mergeCell ref="F466:F467"/>
    <mergeCell ref="H466:K466"/>
    <mergeCell ref="E445:E446"/>
    <mergeCell ref="F445:F446"/>
    <mergeCell ref="F480:F481"/>
    <mergeCell ref="H480:K480"/>
    <mergeCell ref="G459:G460"/>
    <mergeCell ref="L432:O432"/>
    <mergeCell ref="A100:A101"/>
    <mergeCell ref="B100:B101"/>
    <mergeCell ref="C100:C101"/>
    <mergeCell ref="B111:B112"/>
    <mergeCell ref="E52:E53"/>
    <mergeCell ref="A111:A112"/>
    <mergeCell ref="L100:O100"/>
    <mergeCell ref="A41:A42"/>
    <mergeCell ref="A92:A93"/>
    <mergeCell ref="B92:B93"/>
    <mergeCell ref="H92:K92"/>
    <mergeCell ref="F123:F124"/>
    <mergeCell ref="D100:D101"/>
    <mergeCell ref="A505:C505"/>
    <mergeCell ref="A508:A509"/>
    <mergeCell ref="B508:B509"/>
    <mergeCell ref="C508:C509"/>
    <mergeCell ref="D508:D509"/>
    <mergeCell ref="E508:E509"/>
    <mergeCell ref="F508:F509"/>
    <mergeCell ref="G508:G509"/>
    <mergeCell ref="A121:C121"/>
    <mergeCell ref="D136:D137"/>
    <mergeCell ref="E159:E160"/>
    <mergeCell ref="B322:B323"/>
    <mergeCell ref="H136:K136"/>
    <mergeCell ref="H159:K159"/>
    <mergeCell ref="H247:K247"/>
    <mergeCell ref="H283:K283"/>
    <mergeCell ref="H231:K231"/>
    <mergeCell ref="D260:D261"/>
    <mergeCell ref="H184:K184"/>
    <mergeCell ref="D543:D544"/>
    <mergeCell ref="H151:K151"/>
    <mergeCell ref="E136:E137"/>
    <mergeCell ref="L136:O136"/>
    <mergeCell ref="L52:O52"/>
    <mergeCell ref="G52:G53"/>
    <mergeCell ref="F52:F53"/>
    <mergeCell ref="D92:D93"/>
    <mergeCell ref="H78:K78"/>
    <mergeCell ref="F65:F66"/>
    <mergeCell ref="D111:D112"/>
    <mergeCell ref="E100:E101"/>
    <mergeCell ref="E92:E93"/>
    <mergeCell ref="F92:F93"/>
    <mergeCell ref="F100:F101"/>
    <mergeCell ref="G100:G101"/>
    <mergeCell ref="H100:K100"/>
    <mergeCell ref="G136:G137"/>
    <mergeCell ref="D151:D152"/>
    <mergeCell ref="H356:K356"/>
    <mergeCell ref="F432:F433"/>
    <mergeCell ref="G432:G433"/>
    <mergeCell ref="G494:G495"/>
    <mergeCell ref="H494:K494"/>
    <mergeCell ref="G92:G93"/>
    <mergeCell ref="F231:F232"/>
    <mergeCell ref="F247:F248"/>
    <mergeCell ref="D283:D284"/>
    <mergeCell ref="D231:D232"/>
    <mergeCell ref="D210:D211"/>
    <mergeCell ref="D219:D220"/>
    <mergeCell ref="L445:O445"/>
    <mergeCell ref="L583:O583"/>
    <mergeCell ref="L593:O593"/>
    <mergeCell ref="H593:K593"/>
    <mergeCell ref="H568:K568"/>
    <mergeCell ref="L466:O466"/>
    <mergeCell ref="L459:O459"/>
    <mergeCell ref="G466:G467"/>
    <mergeCell ref="H557:K557"/>
    <mergeCell ref="L557:O557"/>
    <mergeCell ref="L494:O494"/>
    <mergeCell ref="G529:G530"/>
    <mergeCell ref="H529:K529"/>
    <mergeCell ref="G557:G558"/>
    <mergeCell ref="F543:F544"/>
    <mergeCell ref="G543:G544"/>
    <mergeCell ref="H543:K543"/>
    <mergeCell ref="A615:C615"/>
    <mergeCell ref="D607:D608"/>
    <mergeCell ref="E607:E608"/>
    <mergeCell ref="F607:F608"/>
    <mergeCell ref="F583:F584"/>
    <mergeCell ref="G583:G584"/>
    <mergeCell ref="H583:K583"/>
    <mergeCell ref="E593:E594"/>
    <mergeCell ref="E583:E584"/>
    <mergeCell ref="C593:C594"/>
    <mergeCell ref="D593:D594"/>
    <mergeCell ref="G607:G608"/>
    <mergeCell ref="H607:K607"/>
    <mergeCell ref="L607:O607"/>
    <mergeCell ref="B529:B530"/>
    <mergeCell ref="H521:K521"/>
    <mergeCell ref="A616:C616"/>
    <mergeCell ref="A521:A522"/>
    <mergeCell ref="B521:B522"/>
    <mergeCell ref="C521:C522"/>
    <mergeCell ref="D521:D522"/>
    <mergeCell ref="D529:D530"/>
    <mergeCell ref="L521:O521"/>
    <mergeCell ref="E568:E569"/>
    <mergeCell ref="F568:F569"/>
    <mergeCell ref="G568:G569"/>
    <mergeCell ref="A568:A569"/>
    <mergeCell ref="B568:B569"/>
    <mergeCell ref="C568:C569"/>
    <mergeCell ref="D568:D569"/>
    <mergeCell ref="L529:O529"/>
    <mergeCell ref="C529:C530"/>
    <mergeCell ref="E521:E522"/>
    <mergeCell ref="E529:E530"/>
    <mergeCell ref="F529:F530"/>
    <mergeCell ref="A554:C554"/>
    <mergeCell ref="D557:D558"/>
    <mergeCell ref="E557:E558"/>
    <mergeCell ref="E543:E544"/>
    <mergeCell ref="B583:B584"/>
    <mergeCell ref="C583:C584"/>
    <mergeCell ref="D583:D584"/>
    <mergeCell ref="F593:F594"/>
    <mergeCell ref="G593:G594"/>
    <mergeCell ref="L568:O568"/>
    <mergeCell ref="A607:A608"/>
    <mergeCell ref="B607:B608"/>
    <mergeCell ref="C607:C608"/>
    <mergeCell ref="L681:O681"/>
    <mergeCell ref="L619:O619"/>
    <mergeCell ref="G667:G668"/>
    <mergeCell ref="H667:K667"/>
    <mergeCell ref="L667:O667"/>
    <mergeCell ref="H654:K654"/>
    <mergeCell ref="L646:O646"/>
    <mergeCell ref="H646:K646"/>
    <mergeCell ref="G646:G647"/>
    <mergeCell ref="L654:O654"/>
    <mergeCell ref="F633:F634"/>
    <mergeCell ref="D633:D634"/>
    <mergeCell ref="F646:F647"/>
    <mergeCell ref="E619:E620"/>
    <mergeCell ref="F619:F620"/>
    <mergeCell ref="G619:G620"/>
    <mergeCell ref="H619:K619"/>
    <mergeCell ref="D619:D620"/>
    <mergeCell ref="G633:G634"/>
    <mergeCell ref="H633:K633"/>
    <mergeCell ref="L633:O633"/>
    <mergeCell ref="E681:E682"/>
    <mergeCell ref="F681:F682"/>
    <mergeCell ref="G681:G682"/>
    <mergeCell ref="H681:K681"/>
    <mergeCell ref="A667:A668"/>
    <mergeCell ref="B667:B668"/>
    <mergeCell ref="C667:C668"/>
    <mergeCell ref="D667:D668"/>
    <mergeCell ref="E667:E668"/>
    <mergeCell ref="F667:F668"/>
    <mergeCell ref="A633:A634"/>
    <mergeCell ref="C646:C647"/>
    <mergeCell ref="D646:D647"/>
    <mergeCell ref="E646:E647"/>
    <mergeCell ref="A677:C677"/>
    <mergeCell ref="F654:F655"/>
    <mergeCell ref="G654:G655"/>
    <mergeCell ref="C654:C655"/>
    <mergeCell ref="D654:D655"/>
    <mergeCell ref="E654:E655"/>
    <mergeCell ref="A654:A655"/>
    <mergeCell ref="B654:B655"/>
    <mergeCell ref="A646:A647"/>
    <mergeCell ref="B646:B647"/>
    <mergeCell ref="E633:E634"/>
    <mergeCell ref="F694:F695"/>
    <mergeCell ref="G694:G695"/>
    <mergeCell ref="H694:K694"/>
    <mergeCell ref="C694:C695"/>
    <mergeCell ref="D694:D695"/>
    <mergeCell ref="A708:A709"/>
    <mergeCell ref="B708:B709"/>
    <mergeCell ref="C708:C709"/>
    <mergeCell ref="D708:D709"/>
    <mergeCell ref="E708:E709"/>
    <mergeCell ref="F708:F709"/>
    <mergeCell ref="G708:G709"/>
    <mergeCell ref="H708:K708"/>
    <mergeCell ref="L708:O708"/>
    <mergeCell ref="L729:O729"/>
    <mergeCell ref="A729:A730"/>
    <mergeCell ref="B729:B730"/>
    <mergeCell ref="C729:C730"/>
    <mergeCell ref="D729:D730"/>
    <mergeCell ref="E729:E730"/>
    <mergeCell ref="F729:F730"/>
    <mergeCell ref="G729:G730"/>
    <mergeCell ref="H729:K729"/>
    <mergeCell ref="L694:O694"/>
    <mergeCell ref="L716:O716"/>
    <mergeCell ref="E716:E717"/>
    <mergeCell ref="F716:F717"/>
    <mergeCell ref="G716:G717"/>
    <mergeCell ref="H716:K716"/>
    <mergeCell ref="D716:D717"/>
    <mergeCell ref="B681:B682"/>
    <mergeCell ref="C681:C682"/>
    <mergeCell ref="D681:D682"/>
    <mergeCell ref="E694:E695"/>
    <mergeCell ref="A716:A717"/>
    <mergeCell ref="B716:B717"/>
    <mergeCell ref="C716:C717"/>
    <mergeCell ref="A322:A323"/>
    <mergeCell ref="C322:C323"/>
    <mergeCell ref="A593:A594"/>
    <mergeCell ref="B593:B594"/>
    <mergeCell ref="A529:A530"/>
    <mergeCell ref="B247:B248"/>
    <mergeCell ref="C247:C248"/>
    <mergeCell ref="B633:B634"/>
    <mergeCell ref="C633:C634"/>
    <mergeCell ref="A260:A261"/>
    <mergeCell ref="B260:B261"/>
    <mergeCell ref="A247:A248"/>
    <mergeCell ref="A295:A296"/>
    <mergeCell ref="B295:B296"/>
    <mergeCell ref="C295:C296"/>
    <mergeCell ref="A335:A336"/>
    <mergeCell ref="B335:B336"/>
    <mergeCell ref="C335:C336"/>
    <mergeCell ref="A694:A695"/>
    <mergeCell ref="B694:B695"/>
    <mergeCell ref="C382:C383"/>
    <mergeCell ref="A681:A682"/>
    <mergeCell ref="A679:C679"/>
    <mergeCell ref="A678:C678"/>
    <mergeCell ref="A619:A620"/>
    <mergeCell ref="B619:B620"/>
    <mergeCell ref="C619:C620"/>
    <mergeCell ref="A617:C617"/>
    <mergeCell ref="A583:A584"/>
    <mergeCell ref="H371:K371"/>
    <mergeCell ref="L371:O371"/>
    <mergeCell ref="L295:O295"/>
    <mergeCell ref="E295:E296"/>
    <mergeCell ref="F295:F296"/>
    <mergeCell ref="G295:G296"/>
    <mergeCell ref="H295:K295"/>
    <mergeCell ref="L322:O322"/>
    <mergeCell ref="D322:D323"/>
    <mergeCell ref="E322:E323"/>
    <mergeCell ref="F322:F323"/>
    <mergeCell ref="G322:G323"/>
    <mergeCell ref="G309:G310"/>
    <mergeCell ref="H309:K309"/>
    <mergeCell ref="H322:K322"/>
    <mergeCell ref="E309:E310"/>
    <mergeCell ref="D309:D310"/>
    <mergeCell ref="L309:O309"/>
    <mergeCell ref="L335:O335"/>
    <mergeCell ref="E335:E336"/>
    <mergeCell ref="F335:F336"/>
    <mergeCell ref="G335:G336"/>
    <mergeCell ref="H335:K335"/>
    <mergeCell ref="D335:D336"/>
    <mergeCell ref="L356:O356"/>
    <mergeCell ref="D382:D383"/>
    <mergeCell ref="E382:E383"/>
    <mergeCell ref="F382:F383"/>
    <mergeCell ref="L382:O382"/>
    <mergeCell ref="A397:A398"/>
    <mergeCell ref="B397:B398"/>
    <mergeCell ref="C397:C398"/>
    <mergeCell ref="D397:D398"/>
    <mergeCell ref="E397:E398"/>
    <mergeCell ref="F397:F398"/>
    <mergeCell ref="G397:G398"/>
    <mergeCell ref="H397:K397"/>
    <mergeCell ref="L397:O397"/>
    <mergeCell ref="A382:A383"/>
    <mergeCell ref="B382:B383"/>
    <mergeCell ref="L419:O419"/>
    <mergeCell ref="A406:A407"/>
    <mergeCell ref="B406:B407"/>
    <mergeCell ref="C406:C407"/>
    <mergeCell ref="D406:D407"/>
    <mergeCell ref="E406:E407"/>
    <mergeCell ref="F406:F407"/>
    <mergeCell ref="G406:G407"/>
    <mergeCell ref="H406:K406"/>
    <mergeCell ref="L406:O406"/>
    <mergeCell ref="A419:A420"/>
    <mergeCell ref="B419:B420"/>
    <mergeCell ref="C419:C420"/>
    <mergeCell ref="D419:D420"/>
    <mergeCell ref="E419:E420"/>
    <mergeCell ref="F419:F420"/>
    <mergeCell ref="G419:G420"/>
    <mergeCell ref="H419:K419"/>
    <mergeCell ref="L834:O834"/>
    <mergeCell ref="H806:K806"/>
    <mergeCell ref="L806:O806"/>
    <mergeCell ref="A820:A821"/>
    <mergeCell ref="B820:B821"/>
    <mergeCell ref="C820:C821"/>
    <mergeCell ref="D820:D821"/>
    <mergeCell ref="E820:E821"/>
    <mergeCell ref="F820:F821"/>
    <mergeCell ref="G820:G821"/>
    <mergeCell ref="H820:K820"/>
    <mergeCell ref="L820:O820"/>
    <mergeCell ref="A806:A807"/>
    <mergeCell ref="B806:B807"/>
    <mergeCell ref="C806:C807"/>
    <mergeCell ref="D806:D807"/>
    <mergeCell ref="E806:E807"/>
    <mergeCell ref="F806:F807"/>
    <mergeCell ref="G806:G807"/>
    <mergeCell ref="A802:C802"/>
    <mergeCell ref="A841:A842"/>
    <mergeCell ref="B841:B842"/>
    <mergeCell ref="C841:C842"/>
    <mergeCell ref="D841:D842"/>
    <mergeCell ref="E841:E842"/>
    <mergeCell ref="F841:F842"/>
    <mergeCell ref="G841:G842"/>
    <mergeCell ref="H841:K841"/>
    <mergeCell ref="A834:A835"/>
    <mergeCell ref="B834:B835"/>
    <mergeCell ref="C834:C835"/>
    <mergeCell ref="D834:D835"/>
    <mergeCell ref="E834:E835"/>
    <mergeCell ref="F834:F835"/>
    <mergeCell ref="G834:G835"/>
    <mergeCell ref="H834:K834"/>
    <mergeCell ref="A803:C803"/>
    <mergeCell ref="A804:C804"/>
    <mergeCell ref="A864:C864"/>
    <mergeCell ref="F864:I864"/>
    <mergeCell ref="L864:O864"/>
    <mergeCell ref="A865:C865"/>
    <mergeCell ref="A868:A869"/>
    <mergeCell ref="B868:B869"/>
    <mergeCell ref="C868:C869"/>
    <mergeCell ref="D868:D869"/>
    <mergeCell ref="E868:E869"/>
    <mergeCell ref="F868:F869"/>
    <mergeCell ref="G868:G869"/>
    <mergeCell ref="H868:K868"/>
    <mergeCell ref="L868:O868"/>
    <mergeCell ref="L841:O841"/>
    <mergeCell ref="A854:A855"/>
    <mergeCell ref="B854:B855"/>
    <mergeCell ref="C854:C855"/>
    <mergeCell ref="D854:D855"/>
    <mergeCell ref="E854:E855"/>
    <mergeCell ref="F854:F855"/>
    <mergeCell ref="G854:G855"/>
    <mergeCell ref="H854:K854"/>
    <mergeCell ref="L854:O854"/>
    <mergeCell ref="A893:A894"/>
    <mergeCell ref="B893:B894"/>
    <mergeCell ref="C893:C894"/>
    <mergeCell ref="D893:D894"/>
    <mergeCell ref="E893:E894"/>
    <mergeCell ref="F893:F894"/>
    <mergeCell ref="G893:G894"/>
    <mergeCell ref="H893:K893"/>
    <mergeCell ref="L893:O893"/>
    <mergeCell ref="A881:A882"/>
    <mergeCell ref="B881:B882"/>
    <mergeCell ref="C881:C882"/>
    <mergeCell ref="D881:D882"/>
    <mergeCell ref="E881:E882"/>
    <mergeCell ref="F881:F882"/>
    <mergeCell ref="G881:G882"/>
    <mergeCell ref="H881:K881"/>
    <mergeCell ref="L881:O881"/>
    <mergeCell ref="A915:A916"/>
    <mergeCell ref="B915:B916"/>
    <mergeCell ref="C915:C916"/>
    <mergeCell ref="D915:D916"/>
    <mergeCell ref="E915:E916"/>
    <mergeCell ref="F915:F916"/>
    <mergeCell ref="G915:G916"/>
    <mergeCell ref="H915:K915"/>
    <mergeCell ref="L915:O915"/>
    <mergeCell ref="A902:A903"/>
    <mergeCell ref="B902:B903"/>
    <mergeCell ref="C902:C903"/>
    <mergeCell ref="D902:D903"/>
    <mergeCell ref="E902:E903"/>
    <mergeCell ref="F902:F903"/>
    <mergeCell ref="G902:G903"/>
    <mergeCell ref="H902:K902"/>
    <mergeCell ref="L902:O902"/>
    <mergeCell ref="H927:K927"/>
    <mergeCell ref="L927:O927"/>
    <mergeCell ref="A940:A941"/>
    <mergeCell ref="B940:B941"/>
    <mergeCell ref="C940:C941"/>
    <mergeCell ref="D940:D941"/>
    <mergeCell ref="E940:E941"/>
    <mergeCell ref="F940:F941"/>
    <mergeCell ref="G940:G941"/>
    <mergeCell ref="H940:K940"/>
    <mergeCell ref="L940:O940"/>
    <mergeCell ref="A923:C923"/>
    <mergeCell ref="A924:C924"/>
    <mergeCell ref="A927:A928"/>
    <mergeCell ref="B927:B928"/>
    <mergeCell ref="C927:C928"/>
    <mergeCell ref="D927:D928"/>
    <mergeCell ref="E927:E928"/>
    <mergeCell ref="F927:F928"/>
    <mergeCell ref="G927:G928"/>
    <mergeCell ref="L973:O973"/>
    <mergeCell ref="A961:A962"/>
    <mergeCell ref="B961:B962"/>
    <mergeCell ref="C961:C962"/>
    <mergeCell ref="D961:D962"/>
    <mergeCell ref="E961:E962"/>
    <mergeCell ref="F961:F962"/>
    <mergeCell ref="G961:G962"/>
    <mergeCell ref="H961:K961"/>
    <mergeCell ref="L961:O961"/>
    <mergeCell ref="A953:A954"/>
    <mergeCell ref="B953:B954"/>
    <mergeCell ref="C953:C954"/>
    <mergeCell ref="D953:D954"/>
    <mergeCell ref="E953:E954"/>
    <mergeCell ref="F953:F954"/>
    <mergeCell ref="G953:G954"/>
    <mergeCell ref="H953:K953"/>
    <mergeCell ref="L953:O953"/>
    <mergeCell ref="A983:C983"/>
    <mergeCell ref="A986:A987"/>
    <mergeCell ref="B986:B987"/>
    <mergeCell ref="C986:C987"/>
    <mergeCell ref="D986:D987"/>
    <mergeCell ref="E986:E987"/>
    <mergeCell ref="F986:F987"/>
    <mergeCell ref="G986:G987"/>
    <mergeCell ref="A973:A974"/>
    <mergeCell ref="B973:B974"/>
    <mergeCell ref="C973:C974"/>
    <mergeCell ref="D973:D974"/>
    <mergeCell ref="E973:E974"/>
    <mergeCell ref="F973:F974"/>
    <mergeCell ref="G973:G974"/>
    <mergeCell ref="H973:K973"/>
    <mergeCell ref="A982:C982"/>
    <mergeCell ref="A1014:A1015"/>
    <mergeCell ref="B1014:B1015"/>
    <mergeCell ref="C1014:C1015"/>
    <mergeCell ref="D1014:D1015"/>
    <mergeCell ref="E1014:E1015"/>
    <mergeCell ref="F1014:F1015"/>
    <mergeCell ref="G1014:G1015"/>
    <mergeCell ref="H1014:K1014"/>
    <mergeCell ref="L1014:O1014"/>
    <mergeCell ref="H986:K986"/>
    <mergeCell ref="L986:O986"/>
    <mergeCell ref="A999:A1000"/>
    <mergeCell ref="B999:B1000"/>
    <mergeCell ref="C999:C1000"/>
    <mergeCell ref="D999:D1000"/>
    <mergeCell ref="E999:E1000"/>
    <mergeCell ref="F999:F1000"/>
    <mergeCell ref="G999:G1000"/>
    <mergeCell ref="H999:K999"/>
    <mergeCell ref="L999:O999"/>
    <mergeCell ref="A1034:A1035"/>
    <mergeCell ref="B1034:B1035"/>
    <mergeCell ref="C1034:C1035"/>
    <mergeCell ref="D1034:D1035"/>
    <mergeCell ref="E1034:E1035"/>
    <mergeCell ref="F1034:F1035"/>
    <mergeCell ref="G1034:G1035"/>
    <mergeCell ref="H1034:K1034"/>
    <mergeCell ref="L1034:O1034"/>
    <mergeCell ref="A1022:A1023"/>
    <mergeCell ref="B1022:B1023"/>
    <mergeCell ref="C1022:C1023"/>
    <mergeCell ref="D1022:D1023"/>
    <mergeCell ref="E1022:E1023"/>
    <mergeCell ref="F1022:F1023"/>
    <mergeCell ref="G1022:G1023"/>
    <mergeCell ref="H1022:K1022"/>
    <mergeCell ref="L1022:O1022"/>
    <mergeCell ref="H1047:K1047"/>
    <mergeCell ref="L1047:O1047"/>
    <mergeCell ref="A1060:A1061"/>
    <mergeCell ref="B1060:B1061"/>
    <mergeCell ref="C1060:C1061"/>
    <mergeCell ref="D1060:D1061"/>
    <mergeCell ref="E1060:E1061"/>
    <mergeCell ref="F1060:F1061"/>
    <mergeCell ref="G1060:G1061"/>
    <mergeCell ref="H1060:K1060"/>
    <mergeCell ref="L1060:O1060"/>
    <mergeCell ref="A1043:C1043"/>
    <mergeCell ref="A1044:C1044"/>
    <mergeCell ref="A1047:A1048"/>
    <mergeCell ref="B1047:B1048"/>
    <mergeCell ref="C1047:C1048"/>
    <mergeCell ref="D1047:D1048"/>
    <mergeCell ref="E1047:E1048"/>
    <mergeCell ref="F1047:F1048"/>
    <mergeCell ref="G1047:G1048"/>
    <mergeCell ref="L1094:O1094"/>
    <mergeCell ref="A1083:A1084"/>
    <mergeCell ref="B1083:B1084"/>
    <mergeCell ref="C1083:C1084"/>
    <mergeCell ref="D1083:D1084"/>
    <mergeCell ref="E1083:E1084"/>
    <mergeCell ref="F1083:F1084"/>
    <mergeCell ref="G1083:G1084"/>
    <mergeCell ref="H1083:K1083"/>
    <mergeCell ref="L1083:O1083"/>
    <mergeCell ref="A1074:A1075"/>
    <mergeCell ref="B1074:B1075"/>
    <mergeCell ref="C1074:C1075"/>
    <mergeCell ref="D1074:D1075"/>
    <mergeCell ref="E1074:E1075"/>
    <mergeCell ref="F1074:F1075"/>
    <mergeCell ref="G1074:G1075"/>
    <mergeCell ref="H1074:K1074"/>
    <mergeCell ref="L1074:O1074"/>
    <mergeCell ref="A1107:C1107"/>
    <mergeCell ref="A1109:A1110"/>
    <mergeCell ref="B1109:B1110"/>
    <mergeCell ref="C1109:C1110"/>
    <mergeCell ref="D1109:D1110"/>
    <mergeCell ref="E1109:E1110"/>
    <mergeCell ref="F1109:F1110"/>
    <mergeCell ref="G1109:G1110"/>
    <mergeCell ref="H1109:K1109"/>
    <mergeCell ref="A1094:A1095"/>
    <mergeCell ref="B1094:B1095"/>
    <mergeCell ref="C1094:C1095"/>
    <mergeCell ref="D1094:D1095"/>
    <mergeCell ref="E1094:E1095"/>
    <mergeCell ref="F1094:F1095"/>
    <mergeCell ref="G1094:G1095"/>
    <mergeCell ref="H1094:K1094"/>
    <mergeCell ref="A1139:A1140"/>
    <mergeCell ref="B1139:B1140"/>
    <mergeCell ref="C1139:C1140"/>
    <mergeCell ref="D1139:D1140"/>
    <mergeCell ref="E1139:E1140"/>
    <mergeCell ref="F1139:F1140"/>
    <mergeCell ref="G1139:G1140"/>
    <mergeCell ref="H1139:K1139"/>
    <mergeCell ref="L1139:O1139"/>
    <mergeCell ref="L1109:O1109"/>
    <mergeCell ref="A1124:A1125"/>
    <mergeCell ref="B1124:B1125"/>
    <mergeCell ref="C1124:C1125"/>
    <mergeCell ref="D1124:D1125"/>
    <mergeCell ref="E1124:E1125"/>
    <mergeCell ref="F1124:F1125"/>
    <mergeCell ref="G1124:G1125"/>
    <mergeCell ref="H1124:K1124"/>
    <mergeCell ref="L1124:O1124"/>
    <mergeCell ref="A1160:A1161"/>
    <mergeCell ref="B1160:B1161"/>
    <mergeCell ref="C1160:C1161"/>
    <mergeCell ref="D1160:D1161"/>
    <mergeCell ref="E1160:E1161"/>
    <mergeCell ref="F1160:F1161"/>
    <mergeCell ref="G1160:G1161"/>
    <mergeCell ref="H1160:K1160"/>
    <mergeCell ref="L1160:O1160"/>
    <mergeCell ref="A1147:A1148"/>
    <mergeCell ref="B1147:B1148"/>
    <mergeCell ref="C1147:C1148"/>
    <mergeCell ref="D1147:D1148"/>
    <mergeCell ref="E1147:E1148"/>
    <mergeCell ref="F1147:F1148"/>
    <mergeCell ref="G1147:G1148"/>
    <mergeCell ref="H1147:K1147"/>
    <mergeCell ref="L1147:O1147"/>
    <mergeCell ref="H1174:K1174"/>
    <mergeCell ref="L1174:O1174"/>
    <mergeCell ref="A1186:A1187"/>
    <mergeCell ref="B1186:B1187"/>
    <mergeCell ref="C1186:C1187"/>
    <mergeCell ref="D1186:D1187"/>
    <mergeCell ref="E1186:E1187"/>
    <mergeCell ref="F1186:F1187"/>
    <mergeCell ref="G1186:G1187"/>
    <mergeCell ref="H1186:K1186"/>
    <mergeCell ref="L1186:O1186"/>
    <mergeCell ref="A1170:B1170"/>
    <mergeCell ref="A1171:B1171"/>
    <mergeCell ref="A1174:A1175"/>
    <mergeCell ref="B1174:B1175"/>
    <mergeCell ref="C1174:C1175"/>
    <mergeCell ref="D1174:D1175"/>
    <mergeCell ref="E1174:E1175"/>
    <mergeCell ref="F1174:F1175"/>
    <mergeCell ref="G1174:G1175"/>
    <mergeCell ref="L1220:O1220"/>
    <mergeCell ref="A1207:A1208"/>
    <mergeCell ref="B1207:B1208"/>
    <mergeCell ref="C1207:C1208"/>
    <mergeCell ref="D1207:D1208"/>
    <mergeCell ref="E1207:E1208"/>
    <mergeCell ref="F1207:F1208"/>
    <mergeCell ref="G1207:G1208"/>
    <mergeCell ref="H1207:K1207"/>
    <mergeCell ref="L1207:O1207"/>
    <mergeCell ref="A1199:A1200"/>
    <mergeCell ref="B1199:B1200"/>
    <mergeCell ref="C1199:C1200"/>
    <mergeCell ref="D1199:D1200"/>
    <mergeCell ref="E1199:E1200"/>
    <mergeCell ref="F1199:F1200"/>
    <mergeCell ref="G1199:G1200"/>
    <mergeCell ref="H1199:K1199"/>
    <mergeCell ref="L1199:O1199"/>
    <mergeCell ref="A1231:D1231"/>
    <mergeCell ref="A1232:B1232"/>
    <mergeCell ref="A1233:C1233"/>
    <mergeCell ref="A1235:A1236"/>
    <mergeCell ref="B1235:B1236"/>
    <mergeCell ref="C1235:C1236"/>
    <mergeCell ref="D1235:D1236"/>
    <mergeCell ref="E1235:E1236"/>
    <mergeCell ref="F1235:F1236"/>
    <mergeCell ref="A1220:A1221"/>
    <mergeCell ref="B1220:B1221"/>
    <mergeCell ref="C1220:C1221"/>
    <mergeCell ref="D1220:D1221"/>
    <mergeCell ref="E1220:E1221"/>
    <mergeCell ref="F1220:F1221"/>
    <mergeCell ref="G1220:G1221"/>
    <mergeCell ref="H1220:K1220"/>
    <mergeCell ref="A1257:A1258"/>
    <mergeCell ref="B1257:B1258"/>
    <mergeCell ref="C1257:C1258"/>
    <mergeCell ref="D1257:D1258"/>
    <mergeCell ref="E1257:E1258"/>
    <mergeCell ref="F1257:F1258"/>
    <mergeCell ref="G1257:G1258"/>
    <mergeCell ref="H1257:K1257"/>
    <mergeCell ref="L1257:O1257"/>
    <mergeCell ref="G1235:G1236"/>
    <mergeCell ref="H1235:K1235"/>
    <mergeCell ref="L1235:O1235"/>
    <mergeCell ref="A1244:A1245"/>
    <mergeCell ref="B1244:B1245"/>
    <mergeCell ref="C1244:C1245"/>
    <mergeCell ref="D1244:D1245"/>
    <mergeCell ref="E1244:E1245"/>
    <mergeCell ref="F1244:F1245"/>
    <mergeCell ref="G1244:G1245"/>
    <mergeCell ref="H1244:K1244"/>
    <mergeCell ref="L1244:O1244"/>
    <mergeCell ref="A1278:A1279"/>
    <mergeCell ref="B1278:B1279"/>
    <mergeCell ref="C1278:C1279"/>
    <mergeCell ref="D1278:D1279"/>
    <mergeCell ref="E1278:E1279"/>
    <mergeCell ref="F1278:F1279"/>
    <mergeCell ref="G1278:G1279"/>
    <mergeCell ref="H1278:K1278"/>
    <mergeCell ref="L1278:O1278"/>
    <mergeCell ref="A1266:A1267"/>
    <mergeCell ref="B1266:B1267"/>
    <mergeCell ref="C1266:C1267"/>
    <mergeCell ref="D1266:D1267"/>
    <mergeCell ref="E1266:E1267"/>
    <mergeCell ref="F1266:F1267"/>
    <mergeCell ref="G1266:G1267"/>
    <mergeCell ref="H1266:K1266"/>
    <mergeCell ref="L1266:O1266"/>
  </mergeCells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Лист4</vt:lpstr>
      <vt:lpstr>Лист5</vt:lpstr>
      <vt:lpstr>Лист6</vt:lpstr>
      <vt:lpstr>Лист1</vt:lpstr>
      <vt:lpstr>Лист2</vt:lpstr>
      <vt:lpstr>Лист3</vt:lpstr>
    </vt:vector>
  </TitlesOfParts>
  <Manager/>
  <Company>МУП "Школьник"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Артем</dc:creator>
  <cp:keywords/>
  <dc:description/>
  <cp:lastModifiedBy>ЕГЭ</cp:lastModifiedBy>
  <cp:revision/>
  <cp:lastPrinted>2026-05-12T20:12:05Z</cp:lastPrinted>
  <dcterms:created xsi:type="dcterms:W3CDTF">2016-06-22T05:39:38Z</dcterms:created>
  <dcterms:modified xsi:type="dcterms:W3CDTF">2026-05-12T20:21:34Z</dcterms:modified>
  <cp:category/>
  <cp:contentStatus/>
</cp:coreProperties>
</file>