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Ф.3 раскрытие информации\"/>
    </mc:Choice>
  </mc:AlternateContent>
  <bookViews>
    <workbookView xWindow="360" yWindow="60" windowWidth="11295" windowHeight="5580" tabRatio="583"/>
  </bookViews>
  <sheets>
    <sheet name="участок1 451 " sheetId="3" r:id="rId1"/>
    <sheet name="участок 2 448" sheetId="8" r:id="rId2"/>
    <sheet name="участок 3 449" sheetId="9" r:id="rId3"/>
    <sheet name="участок 4 450 (547,548)" sheetId="10" r:id="rId4"/>
    <sheet name="прочие объекты" sheetId="11" r:id="rId5"/>
    <sheet name="земельные участки" sheetId="12" r:id="rId6"/>
  </sheets>
  <definedNames>
    <definedName name="_xlnm._FilterDatabase" localSheetId="1" hidden="1">'участок 2 448'!$B$1:$B$30</definedName>
    <definedName name="_xlnm._FilterDatabase" localSheetId="2" hidden="1">'участок 3 449'!$B$1:$B$27</definedName>
    <definedName name="_xlnm._FilterDatabase" localSheetId="0" hidden="1">'участок1 451 '!$B$3:$B$34</definedName>
    <definedName name="_xlnm.Print_Area" localSheetId="1">'участок 2 448'!$A$1:$M$23</definedName>
    <definedName name="_xlnm.Print_Area" localSheetId="2">'участок 3 449'!$A$1:$M$31</definedName>
    <definedName name="_xlnm.Print_Area" localSheetId="3">'участок 4 450 (547,548)'!$A$1:$M$34</definedName>
    <definedName name="_xlnm.Print_Area" localSheetId="0">'участок1 451 '!$A$1:$M$27</definedName>
  </definedNames>
  <calcPr calcId="152511"/>
</workbook>
</file>

<file path=xl/calcChain.xml><?xml version="1.0" encoding="utf-8"?>
<calcChain xmlns="http://schemas.openxmlformats.org/spreadsheetml/2006/main">
  <c r="J31" i="10" l="1"/>
  <c r="A27" i="3" l="1"/>
  <c r="A17" i="12" l="1"/>
  <c r="A18" i="12" s="1"/>
  <c r="I15" i="12"/>
  <c r="I14" i="12"/>
  <c r="I13" i="12"/>
  <c r="I12" i="12"/>
  <c r="I11" i="12"/>
  <c r="A24" i="11" l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5" i="11"/>
  <c r="A6" i="11" s="1"/>
  <c r="A7" i="11" s="1"/>
  <c r="A10" i="11" s="1"/>
  <c r="A12" i="11" s="1"/>
  <c r="A13" i="11" s="1"/>
  <c r="A14" i="11" s="1"/>
  <c r="A15" i="11" s="1"/>
  <c r="J3" i="10"/>
  <c r="J3" i="9"/>
  <c r="J3" i="8"/>
  <c r="J5" i="3"/>
  <c r="J28" i="10"/>
  <c r="F31" i="10" l="1"/>
  <c r="A23" i="8" l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J31" i="9" l="1"/>
  <c r="I31" i="9" l="1"/>
  <c r="A6" i="10"/>
  <c r="A7" i="10" l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</calcChain>
</file>

<file path=xl/sharedStrings.xml><?xml version="1.0" encoding="utf-8"?>
<sst xmlns="http://schemas.openxmlformats.org/spreadsheetml/2006/main" count="1218" uniqueCount="654">
  <si>
    <t>№ п/п</t>
  </si>
  <si>
    <t>Инвентарный номер</t>
  </si>
  <si>
    <t>Наименование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</si>
  <si>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</si>
  <si>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</si>
  <si>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</si>
  <si>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</si>
  <si>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</si>
  <si>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</si>
  <si>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</si>
  <si>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</si>
  <si>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</si>
  <si>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</si>
  <si>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</si>
  <si>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</si>
  <si>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</si>
  <si>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</si>
  <si>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0044</t>
  </si>
  <si>
    <t>Птичник 22</t>
  </si>
  <si>
    <t>Птичник 23</t>
  </si>
  <si>
    <t>Птичник 24</t>
  </si>
  <si>
    <t>Птичник 25</t>
  </si>
  <si>
    <t>Птичник 26</t>
  </si>
  <si>
    <t>Птичник 27</t>
  </si>
  <si>
    <t>Птичник 28</t>
  </si>
  <si>
    <t>Птичник 29</t>
  </si>
  <si>
    <t>Птичник 30</t>
  </si>
  <si>
    <t>Птичник 31</t>
  </si>
  <si>
    <t>Птичник 32</t>
  </si>
  <si>
    <t>Птичник 33</t>
  </si>
  <si>
    <t>Птичник 34</t>
  </si>
  <si>
    <t>Птичник 35</t>
  </si>
  <si>
    <t>Здание инкубатора №2</t>
  </si>
  <si>
    <t>Общая площадь, м2</t>
  </si>
  <si>
    <t>0001</t>
  </si>
  <si>
    <t>0002</t>
  </si>
  <si>
    <t>0003</t>
  </si>
  <si>
    <t>0004</t>
  </si>
  <si>
    <t>0005</t>
  </si>
  <si>
    <t>0006</t>
  </si>
  <si>
    <t>0008</t>
  </si>
  <si>
    <t>0009</t>
  </si>
  <si>
    <t>0010</t>
  </si>
  <si>
    <t>0011</t>
  </si>
  <si>
    <t>0012</t>
  </si>
  <si>
    <t>0013</t>
  </si>
  <si>
    <t>0015</t>
  </si>
  <si>
    <t>0016</t>
  </si>
  <si>
    <t>0017</t>
  </si>
  <si>
    <t>0018</t>
  </si>
  <si>
    <t>0020</t>
  </si>
  <si>
    <t>Птичник 2</t>
  </si>
  <si>
    <t>Птичник 3</t>
  </si>
  <si>
    <t>Птичник 4</t>
  </si>
  <si>
    <t>Птичник 5</t>
  </si>
  <si>
    <t>Птичник 6</t>
  </si>
  <si>
    <t>Птичник 7</t>
  </si>
  <si>
    <t>Птичник 9</t>
  </si>
  <si>
    <t>Птичник 10</t>
  </si>
  <si>
    <t>Птичник 11</t>
  </si>
  <si>
    <t>Птичник 12</t>
  </si>
  <si>
    <t>Птичник 13</t>
  </si>
  <si>
    <t>Птичник 14</t>
  </si>
  <si>
    <t>Птичник 16</t>
  </si>
  <si>
    <t>Птичник 17</t>
  </si>
  <si>
    <t>Птичник 18</t>
  </si>
  <si>
    <t>Птичник 21</t>
  </si>
  <si>
    <t>Птичник 19,20</t>
  </si>
  <si>
    <t>0036</t>
  </si>
  <si>
    <t>0037</t>
  </si>
  <si>
    <t>0038</t>
  </si>
  <si>
    <t>0039</t>
  </si>
  <si>
    <t>0040</t>
  </si>
  <si>
    <t>0041</t>
  </si>
  <si>
    <t>0042</t>
  </si>
  <si>
    <t>0058</t>
  </si>
  <si>
    <t>0045</t>
  </si>
  <si>
    <t>2880</t>
  </si>
  <si>
    <t>0077</t>
  </si>
  <si>
    <t>0080</t>
  </si>
  <si>
    <t>0048</t>
  </si>
  <si>
    <t>2872</t>
  </si>
  <si>
    <t>2867</t>
  </si>
  <si>
    <t>0084</t>
  </si>
  <si>
    <t>Птичник 36</t>
  </si>
  <si>
    <t>Птичник 37</t>
  </si>
  <si>
    <t>Птичник 38</t>
  </si>
  <si>
    <t>Птичник 39</t>
  </si>
  <si>
    <t>Птичник 40</t>
  </si>
  <si>
    <t>Птичник 41</t>
  </si>
  <si>
    <t>Птичник 42</t>
  </si>
  <si>
    <t>Котельная</t>
  </si>
  <si>
    <t>Убойный цех</t>
  </si>
  <si>
    <t>Малая котельная</t>
  </si>
  <si>
    <t>Здание ветблока</t>
  </si>
  <si>
    <t>Склад кормов</t>
  </si>
  <si>
    <t>Здание вентилируемых бункеров</t>
  </si>
  <si>
    <t>Весовая 30-тонная</t>
  </si>
  <si>
    <t>0014</t>
  </si>
  <si>
    <t>0119</t>
  </si>
  <si>
    <t>0091</t>
  </si>
  <si>
    <t>0082</t>
  </si>
  <si>
    <t>2875</t>
  </si>
  <si>
    <t>2874</t>
  </si>
  <si>
    <t>0049</t>
  </si>
  <si>
    <t>2870</t>
  </si>
  <si>
    <t>2960</t>
  </si>
  <si>
    <t>0052</t>
  </si>
  <si>
    <t>0078</t>
  </si>
  <si>
    <t>2865</t>
  </si>
  <si>
    <t>2871</t>
  </si>
  <si>
    <t>2074</t>
  </si>
  <si>
    <t>0047</t>
  </si>
  <si>
    <t>0053</t>
  </si>
  <si>
    <t>2866</t>
  </si>
  <si>
    <t>0057</t>
  </si>
  <si>
    <t>2879</t>
  </si>
  <si>
    <t>2320</t>
  </si>
  <si>
    <t>0051</t>
  </si>
  <si>
    <t>0050</t>
  </si>
  <si>
    <t>2961</t>
  </si>
  <si>
    <t>2976</t>
  </si>
  <si>
    <t>Птичник 15</t>
  </si>
  <si>
    <t>Цех переработки яиц (сортировка)</t>
  </si>
  <si>
    <t>Вспомогательное здание</t>
  </si>
  <si>
    <t>Административное здание с пристроем</t>
  </si>
  <si>
    <t>ТП 44-1-4</t>
  </si>
  <si>
    <t>Здание зооветлаборатории</t>
  </si>
  <si>
    <t>Кормоцех</t>
  </si>
  <si>
    <t>Склад концентрированных кормов</t>
  </si>
  <si>
    <t>ПТО, диспетчерская, торговое</t>
  </si>
  <si>
    <t>Санпропускник</t>
  </si>
  <si>
    <t>Блок подсобных помещений</t>
  </si>
  <si>
    <t>Весовая</t>
  </si>
  <si>
    <t>Ангар</t>
  </si>
  <si>
    <t>Склад готовой продукции</t>
  </si>
  <si>
    <t>Склад ТМЦ</t>
  </si>
  <si>
    <t>Склад ТМЦ (стройотдел)</t>
  </si>
  <si>
    <t>Столярный цех</t>
  </si>
  <si>
    <t>Автозаправочная станция</t>
  </si>
  <si>
    <t>Реммастерская</t>
  </si>
  <si>
    <t>Площадка хранения техники</t>
  </si>
  <si>
    <t>Стоянка для сельхозтехники</t>
  </si>
  <si>
    <t>Перечень объектов недвижимости, расположенных на земельном участке №1 146984 кв.м с кадастровым номером 24:04:0301018:451</t>
  </si>
  <si>
    <t>2975</t>
  </si>
  <si>
    <t>Итого</t>
  </si>
  <si>
    <t>Здания</t>
  </si>
  <si>
    <t>Сооружения</t>
  </si>
  <si>
    <t>3529</t>
  </si>
  <si>
    <t>Зернохранилище 1</t>
  </si>
  <si>
    <t>3530</t>
  </si>
  <si>
    <t>Зернохранилище 2</t>
  </si>
  <si>
    <t>Здание инкубатора № 1</t>
  </si>
  <si>
    <t>0035</t>
  </si>
  <si>
    <t>Бригадный дом</t>
  </si>
  <si>
    <t>Зерносушилка КЗС-10</t>
  </si>
  <si>
    <t>Кадастровый номер новый</t>
  </si>
  <si>
    <t xml:space="preserve"> 24:04:0000000:8787</t>
  </si>
  <si>
    <t xml:space="preserve"> 24:04:0000000:8788</t>
  </si>
  <si>
    <t xml:space="preserve"> 24:04:0517001:1345</t>
  </si>
  <si>
    <t xml:space="preserve"> 24:04:6602001:202</t>
  </si>
  <si>
    <t xml:space="preserve"> 24:04:6502001:663</t>
  </si>
  <si>
    <t xml:space="preserve"> 24:04:6502001:664</t>
  </si>
  <si>
    <t>24:04:6202001:782</t>
  </si>
  <si>
    <t>24:04:6202001:764</t>
  </si>
  <si>
    <t xml:space="preserve"> 24:04:0000000:8802</t>
  </si>
  <si>
    <t>24:04:0303001:1063</t>
  </si>
  <si>
    <t>24:04:6101011:2164</t>
  </si>
  <si>
    <t>24:04:0000000:8797</t>
  </si>
  <si>
    <t>24:04:6101011:2162</t>
  </si>
  <si>
    <t>24:04:0301018:851</t>
  </si>
  <si>
    <t>24:04:0301018:852</t>
  </si>
  <si>
    <t>24:04:0000000:8796</t>
  </si>
  <si>
    <t>2877</t>
  </si>
  <si>
    <t>ТП44-1-3</t>
  </si>
  <si>
    <t>2878</t>
  </si>
  <si>
    <t>ТП44-6-2</t>
  </si>
  <si>
    <t>24:04:6407001:1331</t>
  </si>
  <si>
    <t xml:space="preserve"> 24:04:6407001:1332</t>
  </si>
  <si>
    <t xml:space="preserve"> 24:04:6407001:1329</t>
  </si>
  <si>
    <t>24:04:6407001:1333</t>
  </si>
  <si>
    <t>24:04:6407001:1330</t>
  </si>
  <si>
    <t>24:04:6607001:383</t>
  </si>
  <si>
    <t>24:04:0000000:8782</t>
  </si>
  <si>
    <t>24:04:0508002:344</t>
  </si>
  <si>
    <t>24:04:0508002:345</t>
  </si>
  <si>
    <t>24:04:0000000:8783</t>
  </si>
  <si>
    <t>24:04:0000000:8784</t>
  </si>
  <si>
    <t>24:04:0000000:8785</t>
  </si>
  <si>
    <t>24:04:0000000:8786</t>
  </si>
  <si>
    <t>24:04:0507001:3553</t>
  </si>
  <si>
    <t>24:04:0307001:3041</t>
  </si>
  <si>
    <t>24:04:6202001:779</t>
  </si>
  <si>
    <t>24:04:62001:780</t>
  </si>
  <si>
    <t xml:space="preserve"> 24:04:0000000:8834</t>
  </si>
  <si>
    <t>24:04:6202002:293</t>
  </si>
  <si>
    <t>24:04:6202001:768</t>
  </si>
  <si>
    <t>24:04:0000000:8800</t>
  </si>
  <si>
    <t>24:04:6202001:763</t>
  </si>
  <si>
    <t xml:space="preserve"> 24:04:6101011:2163</t>
  </si>
  <si>
    <t>24:04:0000000:8809</t>
  </si>
  <si>
    <t xml:space="preserve"> 24:04:0507001:3555</t>
  </si>
  <si>
    <t xml:space="preserve"> 24:04:6202001:781</t>
  </si>
  <si>
    <t>24:04:0000000:8795</t>
  </si>
  <si>
    <t>24:04:0000000:8791</t>
  </si>
  <si>
    <t>24:04:6501003:1628</t>
  </si>
  <si>
    <t xml:space="preserve"> 24:04:0303001:1064</t>
  </si>
  <si>
    <t>24:04:0000000:8801</t>
  </si>
  <si>
    <t>24:04:6202001:765</t>
  </si>
  <si>
    <t>24:04:6202001:766</t>
  </si>
  <si>
    <t>24:04:6202001:767</t>
  </si>
  <si>
    <t>24:04:6503002:719</t>
  </si>
  <si>
    <t>24:04:6503002:709</t>
  </si>
  <si>
    <t>24:04:0000000:8799</t>
  </si>
  <si>
    <t>24:04:6202001:761</t>
  </si>
  <si>
    <t>24:04:6202001:762</t>
  </si>
  <si>
    <t>24:04:6101011:2161</t>
  </si>
  <si>
    <t>24:04:0000000:8778</t>
  </si>
  <si>
    <t>Перечень объектов недвижимости, расположенных на земельном участке № 3    172101 кв.м. с кадастровым номером    24:04:0301018:449</t>
  </si>
  <si>
    <t>0055</t>
  </si>
  <si>
    <t>Птичник 25, Птичник 26 (склад кормов)</t>
  </si>
  <si>
    <t>2876</t>
  </si>
  <si>
    <t>ТП 44-1-5</t>
  </si>
  <si>
    <t>24:04:6607001:379</t>
  </si>
  <si>
    <t>24:04:0000000:8779</t>
  </si>
  <si>
    <t>24:04:6302005:33</t>
  </si>
  <si>
    <t>24:04:6302005:32</t>
  </si>
  <si>
    <t xml:space="preserve"> 24:04:6503001:463</t>
  </si>
  <si>
    <t>24:04:0301018:624</t>
  </si>
  <si>
    <t xml:space="preserve"> 24:04:0000000:10021</t>
  </si>
  <si>
    <t xml:space="preserve"> 24:04:0000000:10022</t>
  </si>
  <si>
    <t xml:space="preserve"> 24:04:0306003:900</t>
  </si>
  <si>
    <t>24:04:0000000:8780</t>
  </si>
  <si>
    <t>24:04:6607001:380</t>
  </si>
  <si>
    <t>24:04:6607001:367</t>
  </si>
  <si>
    <t>24:04:6607001:381</t>
  </si>
  <si>
    <t>24:04:6607001:382</t>
  </si>
  <si>
    <t>24:04:0000000:8789</t>
  </si>
  <si>
    <t>24:04:6407001:1335</t>
  </si>
  <si>
    <t>Перечень объектов недвижимости, расположенных на земельном участке № 4  площадью 121 116 кв. м. кадастровым номером 224:04:0301018:547</t>
  </si>
  <si>
    <t>0072</t>
  </si>
  <si>
    <t xml:space="preserve"> Зерносклад</t>
  </si>
  <si>
    <t>24:04:0503002:1977</t>
  </si>
  <si>
    <t>3531</t>
  </si>
  <si>
    <t>Зернохранилище 3</t>
  </si>
  <si>
    <t>24:04:0301018:1151</t>
  </si>
  <si>
    <t>24:04:6302005:31</t>
  </si>
  <si>
    <t>24:04:6203001:976</t>
  </si>
  <si>
    <t xml:space="preserve"> 24:04:0000000:8781</t>
  </si>
  <si>
    <t>24:04:6407001:1334</t>
  </si>
  <si>
    <t>24:04:6202001:783</t>
  </si>
  <si>
    <t>24:04:6602001:201</t>
  </si>
  <si>
    <t>24:04:0000000:8794</t>
  </si>
  <si>
    <t>Перечень объектов недвижимости, расположенных на земельном участке № 5  площадью 41 848 кв. м. кадастровым номером 24:04:0301018:548</t>
  </si>
  <si>
    <t>Зерносклад(корпуса 43,44)</t>
  </si>
  <si>
    <t>2 440 078,00</t>
  </si>
  <si>
    <t>2 818 450,00</t>
  </si>
  <si>
    <t>42 459 351,00</t>
  </si>
  <si>
    <t>0073</t>
  </si>
  <si>
    <t xml:space="preserve"> Пометохранилище</t>
  </si>
  <si>
    <t>3 135 483,00</t>
  </si>
  <si>
    <t>2 671 020,00</t>
  </si>
  <si>
    <t>8 547 150,00</t>
  </si>
  <si>
    <t>4 797 076,00</t>
  </si>
  <si>
    <t>1 551 166,00</t>
  </si>
  <si>
    <t>4 499 879,00</t>
  </si>
  <si>
    <t>34 538,60</t>
  </si>
  <si>
    <t>15 454,60</t>
  </si>
  <si>
    <t>275 635,00</t>
  </si>
  <si>
    <t>1 573 224,00</t>
  </si>
  <si>
    <t>3 588 531,00</t>
  </si>
  <si>
    <t>10 385 900,00</t>
  </si>
  <si>
    <t>14 757 944,00</t>
  </si>
  <si>
    <t>8 242 619,00</t>
  </si>
  <si>
    <t>12 604 120,00</t>
  </si>
  <si>
    <t xml:space="preserve"> Земельный участок №1</t>
  </si>
  <si>
    <t xml:space="preserve"> 24:04:0301018:451</t>
  </si>
  <si>
    <t>Залогодержатель</t>
  </si>
  <si>
    <t>Здание ЦЯП</t>
  </si>
  <si>
    <t xml:space="preserve">Земельный участок №2 </t>
  </si>
  <si>
    <t>24:04:0301018:448</t>
  </si>
  <si>
    <t>Перечень объектов недвижимости, расположенных на земельном участке №2 96122 кв.м. с кадастровым номером 24:04:0301018:448</t>
  </si>
  <si>
    <t xml:space="preserve">Земельный участок №3 </t>
  </si>
  <si>
    <t>24:04:0301018:449</t>
  </si>
  <si>
    <t>224:04:0301018:547</t>
  </si>
  <si>
    <t xml:space="preserve">Земельный участок № 4 </t>
  </si>
  <si>
    <t>нет обременения</t>
  </si>
  <si>
    <t xml:space="preserve"> 24:04:0301018:548</t>
  </si>
  <si>
    <t>0086</t>
  </si>
  <si>
    <t>0088</t>
  </si>
  <si>
    <t>0089</t>
  </si>
  <si>
    <t>Подъездная автодорога</t>
  </si>
  <si>
    <t>Автомобильные дороги</t>
  </si>
  <si>
    <t>Ограждение территории</t>
  </si>
  <si>
    <t>0094</t>
  </si>
  <si>
    <t>2316</t>
  </si>
  <si>
    <t>2317</t>
  </si>
  <si>
    <t>24:04:0000000:8808</t>
  </si>
  <si>
    <t xml:space="preserve"> 24:04:0000000:8830</t>
  </si>
  <si>
    <t xml:space="preserve"> 24:04:0000000:8823</t>
  </si>
  <si>
    <t xml:space="preserve"> 24:04:0000000:8826</t>
  </si>
  <si>
    <t>24:04:0000000:9512</t>
  </si>
  <si>
    <t>24:04:0000000:8738</t>
  </si>
  <si>
    <t xml:space="preserve">24:07:1201003:906 </t>
  </si>
  <si>
    <t xml:space="preserve">24:07:11201003:889 </t>
  </si>
  <si>
    <t>24:07:1201003:2622</t>
  </si>
  <si>
    <t>Овощехранилище</t>
  </si>
  <si>
    <t xml:space="preserve"> Разгрузочная площадка,ст. Степная</t>
  </si>
  <si>
    <t>Весовая ст. Степная</t>
  </si>
  <si>
    <t xml:space="preserve">БОГУЧАНЫ </t>
  </si>
  <si>
    <t>3303</t>
  </si>
  <si>
    <t>3304</t>
  </si>
  <si>
    <t>2315</t>
  </si>
  <si>
    <t>3576</t>
  </si>
  <si>
    <t>3577</t>
  </si>
  <si>
    <t>ПЕРЕЯСЛОВКА</t>
  </si>
  <si>
    <t xml:space="preserve">Земельный участок </t>
  </si>
  <si>
    <t>Земельный участок</t>
  </si>
  <si>
    <t>Склад холодильник с брусовой пристройкой Богучаны</t>
  </si>
  <si>
    <t>Земельный участок № 5</t>
  </si>
  <si>
    <t>25200м.</t>
  </si>
  <si>
    <t>2731,7м.</t>
  </si>
  <si>
    <t>71109,1м</t>
  </si>
  <si>
    <t>3517,15м</t>
  </si>
  <si>
    <t>24:32:0904001:119</t>
  </si>
  <si>
    <t>24:32:0904002:190</t>
  </si>
  <si>
    <t>Земельный участок № 2</t>
  </si>
  <si>
    <t>Земельный участок № 1</t>
  </si>
  <si>
    <t>24:07:1201003:2707</t>
  </si>
  <si>
    <t>1 760 799,00</t>
  </si>
  <si>
    <t>2481 Контора  базы</t>
  </si>
  <si>
    <t>2481</t>
  </si>
  <si>
    <t>Передаточные устройства</t>
  </si>
  <si>
    <t>24:04:0000000:8805</t>
  </si>
  <si>
    <t>24:04:0000000:8828</t>
  </si>
  <si>
    <t>24:04:0000000:8803</t>
  </si>
  <si>
    <t xml:space="preserve"> 24:04:0000000:8812</t>
  </si>
  <si>
    <t>24:04:0000000:8804</t>
  </si>
  <si>
    <t>24:04:0000000:8811</t>
  </si>
  <si>
    <t>24:04:0000000:8813</t>
  </si>
  <si>
    <t>24:04:0000000:8814</t>
  </si>
  <si>
    <t>24:04:0000000:8815</t>
  </si>
  <si>
    <t>24:04:0000000:8806</t>
  </si>
  <si>
    <t>24:04:6501003:1647</t>
  </si>
  <si>
    <t xml:space="preserve"> 24:04:6501003:1649</t>
  </si>
  <si>
    <t>24:04:6501003:1646</t>
  </si>
  <si>
    <t>24:04:6501005:2831</t>
  </si>
  <si>
    <t>24:04:6501003:1648</t>
  </si>
  <si>
    <t>24:04:0000000:8824</t>
  </si>
  <si>
    <t xml:space="preserve"> 24:04:6501004:1119</t>
  </si>
  <si>
    <t>24:04:6501005:2794</t>
  </si>
  <si>
    <t>24:04:6501005:2832</t>
  </si>
  <si>
    <t>24:04:6501001:728</t>
  </si>
  <si>
    <t>0063</t>
  </si>
  <si>
    <t>0065</t>
  </si>
  <si>
    <t>0069</t>
  </si>
  <si>
    <t>0085</t>
  </si>
  <si>
    <t>0165</t>
  </si>
  <si>
    <t>2614</t>
  </si>
  <si>
    <t>2617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</si>
  <si>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</si>
  <si>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</si>
  <si>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</si>
  <si>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</si>
  <si>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</si>
  <si>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</si>
  <si>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</si>
  <si>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</si>
  <si>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</si>
  <si>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</si>
  <si>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</si>
  <si>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</si>
  <si>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</si>
  <si>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Наружные сети теплового снабжения</t>
  </si>
  <si>
    <t>Наружные сети канализации</t>
  </si>
  <si>
    <t>Наружное уличное освещение от ТП-44-1-4</t>
  </si>
  <si>
    <t>Наружные подземные сети Телефонизац от АТС-32</t>
  </si>
  <si>
    <t>Кабельная воздушная и подземная ЛЭП выс напр</t>
  </si>
  <si>
    <t>Паропровод для производственной зоны</t>
  </si>
  <si>
    <t xml:space="preserve"> Наруж сети теплов снабжения производств вет№2</t>
  </si>
  <si>
    <t>Наружное уличное освещение от щита</t>
  </si>
  <si>
    <t>Наружное улич освещение отТП-44-6-2</t>
  </si>
  <si>
    <t>Наружное уличное освещение от ТП-44-1-3</t>
  </si>
  <si>
    <t>Подземная кабельная ЛЭП низк напр от ТП44-1-3</t>
  </si>
  <si>
    <t>Подзем кабельная ЛЭП низк напр от ТП44-10-2</t>
  </si>
  <si>
    <t>Подзем кабельная ЛЭП высок напр от ТП44-35-10</t>
  </si>
  <si>
    <t>Подзем кабельная ЛЭП низк напр от ТП44-6-2</t>
  </si>
  <si>
    <t>Подзем кабельная ЛЭП низк напр от ТП44-1-5</t>
  </si>
  <si>
    <t>Подзем кабельная ЛЭП низк напр от ТП44-6-1</t>
  </si>
  <si>
    <t>Подзем кабельная ЛЭП низк напр от ТП44-1-4</t>
  </si>
  <si>
    <t>Назначение, фактическое использование</t>
  </si>
  <si>
    <t>территория птицефабрики</t>
  </si>
  <si>
    <t>содержание птицы</t>
  </si>
  <si>
    <t>Произвоство мяса кур.</t>
  </si>
  <si>
    <t>хранение кормов</t>
  </si>
  <si>
    <t>общепроизводственное здание</t>
  </si>
  <si>
    <t>Производства теплоэнергии</t>
  </si>
  <si>
    <t>Производствл яичного порошка</t>
  </si>
  <si>
    <t>Производство,хранение кормосмесей</t>
  </si>
  <si>
    <t>хранение зерновых</t>
  </si>
  <si>
    <t>сушилка</t>
  </si>
  <si>
    <t>инкубация суточных цыплят</t>
  </si>
  <si>
    <t>Трансформаторная подстанция</t>
  </si>
  <si>
    <t>Хранение продукции</t>
  </si>
  <si>
    <t>Хранение кормов</t>
  </si>
  <si>
    <t>Хранение ТМЦ</t>
  </si>
  <si>
    <t>стоянка авто,спец, техники</t>
  </si>
  <si>
    <t>Храние ТМЦ</t>
  </si>
  <si>
    <t>Изготовление столярных изделий</t>
  </si>
  <si>
    <t>Дезинфекция, обработка при въезде на территорию</t>
  </si>
  <si>
    <t>Офисное здание</t>
  </si>
  <si>
    <t>Сортировка яйца</t>
  </si>
  <si>
    <t>ремонт автомобилей, спецтехники</t>
  </si>
  <si>
    <t>Производство кормов</t>
  </si>
  <si>
    <t>Весовой контроль</t>
  </si>
  <si>
    <t>Храние кормов</t>
  </si>
  <si>
    <t>стоянка автомобилей, спецтехники</t>
  </si>
  <si>
    <t>Прием,хранение, отпуск ГСМ</t>
  </si>
  <si>
    <t>административное здание</t>
  </si>
  <si>
    <t xml:space="preserve">ЖД тупик, прием сырья </t>
  </si>
  <si>
    <t>территория под обектами</t>
  </si>
  <si>
    <t>Линия передачи электроэнергии</t>
  </si>
  <si>
    <t>Адрес местонахождения</t>
  </si>
  <si>
    <t>Кадастровая стоимость</t>
  </si>
  <si>
    <t>Земля с/х назначени, территория птицефабрики</t>
  </si>
  <si>
    <t>земля сх назначения, под посевы</t>
  </si>
  <si>
    <t>Год постройки</t>
  </si>
  <si>
    <t>Вид права</t>
  </si>
  <si>
    <t>Россия, Красноярский край, Березовский р-н, с. Бархатово, ул. Чкалова, зд.2б</t>
  </si>
  <si>
    <t>отсутствует</t>
  </si>
  <si>
    <t>Собственность,
01.11.200724-24-05/009/2007-418</t>
  </si>
  <si>
    <t>ЦРКК ГПКК 14.08.201824:04:6202001:765-24/107/2018-1</t>
  </si>
  <si>
    <t>Красноярский край, Рыбинский, местоположение: в 6,5 км на запад от д. Снегирёвка</t>
  </si>
  <si>
    <t>Собственность, 13.09.201824:32:0904001:119-24/095/2018-1</t>
  </si>
  <si>
    <t>Собственность, 08.12.200624-24-05/009/2006-436</t>
  </si>
  <si>
    <t>Собственность,
22.10.200724-24-05/009/2007-243</t>
  </si>
  <si>
    <t>отсутсвует</t>
  </si>
  <si>
    <t>Собственность
24.04.200824-24-05/006/2008-562</t>
  </si>
  <si>
    <t>Собственность
18.05.200724-24-05/005/2007-762</t>
  </si>
  <si>
    <t>Собственность
08.12.200624-24-05/009/2006-280</t>
  </si>
  <si>
    <t>Собственность
22.10.200724-24-05/009/2007-250</t>
  </si>
  <si>
    <t>Собственность
01.11.200724-24-05/009/2007-412</t>
  </si>
  <si>
    <t>ЦРКК ГПКК 14.08.2018 24:04:6503002:719-24/107/2018-1</t>
  </si>
  <si>
    <t>Собственность
24.04.200824-24-05/006/2008-564</t>
  </si>
  <si>
    <t>Россия, Красноярский край, Березовский р-н,</t>
  </si>
  <si>
    <t>24:04:0301018:395</t>
  </si>
  <si>
    <t>аренда</t>
  </si>
  <si>
    <t>Собственность
07.04.200824-24-05/006/2008-468</t>
  </si>
  <si>
    <t>Собственность
13.12.200624-24-05/009/2006-283</t>
  </si>
  <si>
    <t>Собственность
18.05.200724-24-05/005/2007-769</t>
  </si>
  <si>
    <t>ЦРКК ГПКК 14.08.2018 24:04:0000000:8801-24/107/2018-1</t>
  </si>
  <si>
    <t xml:space="preserve">
Собственность
24.04.200824-24-05/006/2008-559</t>
  </si>
  <si>
    <t>Собственность
07.04.200824-24-05/006/2008-463</t>
  </si>
  <si>
    <t>Собственность
01.11.200724-24-05/009/2007-424</t>
  </si>
  <si>
    <t>ЦРКК ГПКК 14.08.2018 24:04:0303001:1064-24/107/2018-1</t>
  </si>
  <si>
    <t>Собственность
01.11.200724-24-05/009/2007-426</t>
  </si>
  <si>
    <t>ЦРКК ГПКК 14.08.2018 24:04:0000000:8800-24/107/2018-1</t>
  </si>
  <si>
    <t>Россия, Красноярский край, Богучанский район, с.Богучаны, ул.Герцена 13, здание 27, часть 2</t>
  </si>
  <si>
    <t>Собственность
29.02.200824-24-06/006/2008-217</t>
  </si>
  <si>
    <t>Собственность
24.04.200824-24-05/006/2008-563</t>
  </si>
  <si>
    <t>Собственность
07.04.200824-24-05/006/2008-464</t>
  </si>
  <si>
    <t>Собственность
01.11.200724-24-05/009/2007-427</t>
  </si>
  <si>
    <t>ЦРКК ГПКК 14.08.201824:04:0000000:8809-24/107/2018-1</t>
  </si>
  <si>
    <t>Собственность
22.10.200724-24-05/009/2007-240</t>
  </si>
  <si>
    <t>Собственность
01.11.200724-24-05/009/2007-406</t>
  </si>
  <si>
    <t>Собственность
24.04.200824-24-05/006/2008-558</t>
  </si>
  <si>
    <t>Собственность
24.04.200824-24-05/006/2008-560</t>
  </si>
  <si>
    <t>Собственность
13.12.200624-24-05/009/2006-286</t>
  </si>
  <si>
    <t>Собственность
22.10.200724-24-05/009/2007-253</t>
  </si>
  <si>
    <t>Собственность
18.05.200724-24-05/005/2007-764</t>
  </si>
  <si>
    <t>Собственность
18.05.200724-24-05/005/2007-765</t>
  </si>
  <si>
    <t>ЦРКК ГПКК  05.12.2017 24:04:6202001:783-24/095/2017-1</t>
  </si>
  <si>
    <t>Собственность
22.10.200724-24-05/009/2007-241</t>
  </si>
  <si>
    <t>Собственность
13.12.200624-24-05/009/2006-442</t>
  </si>
  <si>
    <t>Собственность
30.01.200824-24-05/006/2008-075</t>
  </si>
  <si>
    <t>Собственность
10.03.201024-24-05/004/2010-155</t>
  </si>
  <si>
    <t>Собственность
07.04.200824-24-05/006/2008-462</t>
  </si>
  <si>
    <t>Собственность
13.12.200624-24-05/009/2006-444</t>
  </si>
  <si>
    <t>Собственность
13.12.200624-24-05/009/2006-445</t>
  </si>
  <si>
    <t>ЦРКК ГПКК 14.08.2018 24:04:6202001:763-24/107/2018-1</t>
  </si>
  <si>
    <t>Красноярский край, Богучанский район, с. Богучаны, ул. Герцена, 13, зд. 18</t>
  </si>
  <si>
    <t>Собственность
18.12.200924-24-06/006/2009-623</t>
  </si>
  <si>
    <t>Собственность
01.11.200724-24-05/009/2007-421</t>
  </si>
  <si>
    <t>Собственность
01.11.200724-24-05/009/2007-409</t>
  </si>
  <si>
    <t>ЦРКК ГПКК 14.08.2018 24:04:6202001:761-24/107/2018-1</t>
  </si>
  <si>
    <t>Собственность
08.12.200624-24-05/009/2006-281</t>
  </si>
  <si>
    <t>Собственность
07.04.200824-24-05/006/2008-465</t>
  </si>
  <si>
    <t>Собственность
18.05.200724-24-05/005/2007-770</t>
  </si>
  <si>
    <t>Собственность
13.12.200624-24-05/009/2006-432</t>
  </si>
  <si>
    <t>ЦРКК ГПКК 14.08.2018 24:04:0000000:8778-24/107/2018-1</t>
  </si>
  <si>
    <t>Собственность
13.12.200624-24-05/009/2006-439</t>
  </si>
  <si>
    <t>Собственность
20.02.200824-24-05/006/2008-133</t>
  </si>
  <si>
    <t>ЦРКК ГПКК 14.08.2018 24:04:0000000:8834-24/107/2018-1</t>
  </si>
  <si>
    <t>Собственность
01.11.200724-24-05/009/2007-408</t>
  </si>
  <si>
    <t>ЦРКК ГПКК 14.08.2018 24:04:6202001:762-24/107/2018-1</t>
  </si>
  <si>
    <t>Собственность
13.12.200624-24-05/009/2006-434</t>
  </si>
  <si>
    <t> 24:04:0301018:55</t>
  </si>
  <si>
    <t>Собственность
13.12.200624-24-05/009/2006-438</t>
  </si>
  <si>
    <t>Собственность
08.12.200624-24-05/009/2006-279</t>
  </si>
  <si>
    <t>Собственность
01.11.200724-24-05/009/2007-423</t>
  </si>
  <si>
    <t>ЦРКК ГПКК 14.08.2018 24:04:0000000:8791-24/107/2018-1</t>
  </si>
  <si>
    <t>Собственность
10.03.201024-24-05/004/2010-157</t>
  </si>
  <si>
    <t>ЦРКК ГПКК 4.08.2018 24:04:0301018:449-24/107/2018-1</t>
  </si>
  <si>
    <t>Россия, Красноярский край, Березовский р-н, с. Бархатово, ул. Чкалова, зд.2б/3</t>
  </si>
  <si>
    <t>Собственность
18.05.200724-24-05/005/2007-761</t>
  </si>
  <si>
    <t>Собственность
22.10.200724-24-05/009/2007-242</t>
  </si>
  <si>
    <t>Собственность
18.12.200924-24-06/006/2009-622</t>
  </si>
  <si>
    <t>Красноярский край, Богучанский район, с. Богучаны, ул. Герцена, 13, зд. 27, часть 2</t>
  </si>
  <si>
    <t>Красноярский край, Рыбинский район, в 1,5 км на северо-запад от д. Снегирёвка</t>
  </si>
  <si>
    <t>Собственность
12.07.201824:32:0904002:190-24/095/2018-1</t>
  </si>
  <si>
    <t>Собственность
22.11.201324-24-05/012/2013-660</t>
  </si>
  <si>
    <t>Россия, Красноярский край, Березовский р-н, с. Бархатово, ул. Чкалова, зд.2б/4</t>
  </si>
  <si>
    <t>Собственность
01.11.200724-24-05/009/2007-417</t>
  </si>
  <si>
    <t>Собственность
13.12.200624-24-05/009/2006-433</t>
  </si>
  <si>
    <t>Собственность
24.04.200824-24-05/006/2008-557</t>
  </si>
  <si>
    <t>Собственность
18.05.200724-24-05/005/2007-774</t>
  </si>
  <si>
    <t>Собственность
13.12.200624-24-05/009/2006-437</t>
  </si>
  <si>
    <t>Собственность
24.04.200824-24-05/006/2008-561</t>
  </si>
  <si>
    <t>Собственность
18.05.200724-24-05/005/2007-763</t>
  </si>
  <si>
    <t>Собственность
08.12.200624-24-05/009/2006-282</t>
  </si>
  <si>
    <t>Собственность
22.10.200724-24-05/009/2007-244</t>
  </si>
  <si>
    <t>Собственность
18.05.200724-24-05/005/2007-766</t>
  </si>
  <si>
    <t>ЦРКК ГПКК 14.08.2018 24:04:0000000:8795-24/107/2018-1</t>
  </si>
  <si>
    <t>Собственность
24.04.200824-24-05/006/2008-565</t>
  </si>
  <si>
    <t>Собственность
13.12.200624-24-05/009/2006-287</t>
  </si>
  <si>
    <t>Собственность
18.05.200724-24-05/005/2007-771</t>
  </si>
  <si>
    <t>Собственность
08.12.200624-24-05/009/2006-277</t>
  </si>
  <si>
    <t>Собственность
08.06.201724:04:0301018:851-24/095/2017-1</t>
  </si>
  <si>
    <t>Собственность
29.02.200824-24-06/006/2008-218</t>
  </si>
  <si>
    <t>Россия, Красноярский край, Богучанский район, с.Богучаны, ул.Герцена, 13, зд. 18</t>
  </si>
  <si>
    <t>Собственность
22.11.201324-24-05/012/2013-661</t>
  </si>
  <si>
    <t>Россия, Красноярский край, Березовский р-н, с. Бархатово, ул. Чкалова, зд.2б/5</t>
  </si>
  <si>
    <t>Собственность
07.04.200824-24-05/006/2008-466</t>
  </si>
  <si>
    <t>Собственность
07.04.200824-24-05/006/2008-461</t>
  </si>
  <si>
    <t>Собственность
27.11.200724-24-05/010/2007-713</t>
  </si>
  <si>
    <t>Собственность
08.12.200624-24-05/009/2006-278</t>
  </si>
  <si>
    <t>Собственность
08.12.200624-24-05/009/2006-274</t>
  </si>
  <si>
    <t>Собственность
01.11.200724-24-05/009/2007-414</t>
  </si>
  <si>
    <t>ЦРКК ГПКК 14.08.2018 24:04:6202001:766-24/107/2018-1</t>
  </si>
  <si>
    <t>Собственность
13.12.200624-24-05/009/2006-431</t>
  </si>
  <si>
    <t>Собственность
22.10.200724-24-05/009/2007-247</t>
  </si>
  <si>
    <t>Собственность
13.12.200624-24-05/009/2006-284</t>
  </si>
  <si>
    <t>ЦРКК ГПКК 14.08.2018 24:04:6202002:293-24/107/2018-1</t>
  </si>
  <si>
    <t>Собственность
04.07.201724:04:0301018:852-24/095/2017-1</t>
  </si>
  <si>
    <t>Собственность
22.10.200724-24-05/009/2007-252</t>
  </si>
  <si>
    <t>Собственность
01.11.200724-24-05/009/2007-419</t>
  </si>
  <si>
    <t>Собственность
18.05.200724-24-05/005/2007-773</t>
  </si>
  <si>
    <t>24:04:6201001:311</t>
  </si>
  <si>
    <t>Россия, Красноярский край, р-н Березовский с/с Бархатовский с Бархатово ул Чкалова 2 "В"</t>
  </si>
  <si>
    <t>Собственность
22.10.200724-24-05/009/2007-245</t>
  </si>
  <si>
    <t>24:04:0301018:56</t>
  </si>
  <si>
    <t>Собственность
10.03.201024-24-05/004/2010-156</t>
  </si>
  <si>
    <t>Собственность
13.12.200624-24-05/009/2006-435</t>
  </si>
  <si>
    <t>Собственность
13.12.200624-24-05/009/2006-285</t>
  </si>
  <si>
    <t>Собственность
01.11.200724-24-05/009/2007-420</t>
  </si>
  <si>
    <t>ЦРКК ГПКК 14.08.2018 24:04:6101011:2163-24/107/2018-1</t>
  </si>
  <si>
    <t>ЦРКК ГПКК 14.08.2018 24:04:0507001:3555-24/107/2018-1</t>
  </si>
  <si>
    <t>Собственность
18.10.201724:04:0301018:1151-24/095/2017-1</t>
  </si>
  <si>
    <t>Собственность
13.12.200624-24-05/009/2006-273</t>
  </si>
  <si>
    <t>Собственность
01.11.200724-24-05/009/2007-413</t>
  </si>
  <si>
    <t>ЦРКК ГПКК 14.08.2018 24:04:6202001:767-24/107/2018-1</t>
  </si>
  <si>
    <t>Собственность
01.11.200724-24-05/009/2007-410</t>
  </si>
  <si>
    <t>ЦРКК ГПКК 14.08.2018 24:04:0000000:8799-24/107/2018-1</t>
  </si>
  <si>
    <t>Собственность
01.11.2007 24-24-05/009/2007-405</t>
  </si>
  <si>
    <t>Собственность
20.02.2008 24-24-05/006/2008-128</t>
  </si>
  <si>
    <t>Собственность
08.12.200624-24-05/009/2006-276</t>
  </si>
  <si>
    <t>Собственность
22.10.200724-24-05/009/2007-239</t>
  </si>
  <si>
    <t>Собственность
22.10.200724-24-05/009/2007-246</t>
  </si>
  <si>
    <t>Собственность
30.01.200824-24-05/006/2008-076</t>
  </si>
  <si>
    <t>Собственность
01.11.200724-24-05/009/2007-411</t>
  </si>
  <si>
    <t>Собственность
18.05.200724-24-05/005/2007-772</t>
  </si>
  <si>
    <t>Собственность
22.10.200724-24-05/009/2007-251</t>
  </si>
  <si>
    <t>Собственность
01.11.200724-24-05/009/2007-407</t>
  </si>
  <si>
    <t>ЦРКК ГПКК 14.08.2018 24:04:6101011:2161-24/107/2018-1</t>
  </si>
  <si>
    <t>24:04:0000000:8792/224:04:0000000:8790</t>
  </si>
  <si>
    <t>Собственность
18.05.200724-24-05/005/2007-768</t>
  </si>
  <si>
    <t>ЦРКК ГПКК 14.08.2018 24:04:6202001:768-24/107/2018-1</t>
  </si>
  <si>
    <t>Собственность
01.11.200724-24-05/009/2007-422</t>
  </si>
  <si>
    <t>Собственность
07.04.200824-24-05/006/2008-460</t>
  </si>
  <si>
    <t>Собственность
18.05.200724-24-05/005/2007-767</t>
  </si>
  <si>
    <t>ЦРКК ГПКК 14.08.2018 24:04:6202001:781-24/107/2018-1</t>
  </si>
  <si>
    <t>Собственность
08.12.200624-24-05/009/2006-275</t>
  </si>
  <si>
    <t>Собственность
22.10.200724-24-05/009/2007-248</t>
  </si>
  <si>
    <t>Собственность
22.10.200724-24-05/009/2007-249</t>
  </si>
  <si>
    <t>ЦРКК ГПКК 14.08.2018 24:04:6503002:709-24/107/2018-1</t>
  </si>
  <si>
    <t>ЦРКК ГПКК 14.08.2018 24:04:6202001:765-24/107/2018-1</t>
  </si>
  <si>
    <t>Собственность
07.04.200824-24-05/006/2008-467</t>
  </si>
  <si>
    <t>01.01.1963</t>
  </si>
  <si>
    <t>01.01.1964</t>
  </si>
  <si>
    <t>01.01.1979</t>
  </si>
  <si>
    <t>01.01.1988</t>
  </si>
  <si>
    <t>01.01.1966</t>
  </si>
  <si>
    <t>02.01.1966</t>
  </si>
  <si>
    <t>01.01.1978</t>
  </si>
  <si>
    <t>01.01.1977</t>
  </si>
  <si>
    <t>01.01.1980</t>
  </si>
  <si>
    <t>01.01.1967</t>
  </si>
  <si>
    <t>01.01.1981</t>
  </si>
  <si>
    <t>01.01.1991</t>
  </si>
  <si>
    <t>10.06.2005</t>
  </si>
  <si>
    <t>01.01.1974</t>
  </si>
  <si>
    <t>01.01.1965</t>
  </si>
  <si>
    <t>01.01.1969</t>
  </si>
  <si>
    <t>01.01.1983</t>
  </si>
  <si>
    <t>01.01.1968</t>
  </si>
  <si>
    <t>01.08.1993</t>
  </si>
  <si>
    <t>01.12.1994</t>
  </si>
  <si>
    <t>03.05.1997</t>
  </si>
  <si>
    <t>01.01.1986</t>
  </si>
  <si>
    <t>01.01.1975</t>
  </si>
  <si>
    <t>01.01.1985</t>
  </si>
  <si>
    <t>30.06.2016</t>
  </si>
  <si>
    <t>25.10.2017</t>
  </si>
  <si>
    <t>01.01.1973</t>
  </si>
  <si>
    <t>01.01.1971</t>
  </si>
  <si>
    <t>01.01.1972</t>
  </si>
  <si>
    <t>01.01.1976</t>
  </si>
  <si>
    <t>01.01.1970</t>
  </si>
  <si>
    <t>01.01.1984</t>
  </si>
  <si>
    <t>30.12.1997</t>
  </si>
  <si>
    <t>29.10.1999</t>
  </si>
  <si>
    <t>01.01.1982</t>
  </si>
  <si>
    <t>31.12.2012</t>
  </si>
  <si>
    <t>01.08.1992</t>
  </si>
  <si>
    <t>31.12.2000</t>
  </si>
  <si>
    <t>24.04.2001</t>
  </si>
  <si>
    <t>Собственность
18.05.2007  24-24-05/005/2007-775</t>
  </si>
  <si>
    <t>Собственность
01.11.2007 24-24-05/009/2007-425</t>
  </si>
  <si>
    <t>Собственность
20.02.2008 24-24-05/006/2008-125</t>
  </si>
  <si>
    <t>Собственность
20.02.2008 24-24-05/006/2008-126</t>
  </si>
  <si>
    <t>Собственность
20.02.2008 24-24-05/006/2008-127</t>
  </si>
  <si>
    <t>Россия, Красноярский край, Березовский р-н, с. Бархатово, ул. Чкалова, зд.2б/1</t>
  </si>
  <si>
    <t>Россия, Красноярский край, Березовский р-н, с. Бархатово, ул. Чкалова, зд.2б/2</t>
  </si>
  <si>
    <t>41 656 781,00</t>
  </si>
  <si>
    <t>Земля с/х назначения, объект культурного наследия, под посевы</t>
  </si>
  <si>
    <t>Долгосрочная аренда</t>
  </si>
  <si>
    <t>Собственность</t>
  </si>
  <si>
    <t> 24:04:0301005:14</t>
  </si>
  <si>
    <t>Аренда 30.08.2006  24-24-05/008/2006-234</t>
  </si>
  <si>
    <t>Аренда
30.08.2006  24-24-05/008/2006-235</t>
  </si>
  <si>
    <t>Аренда
30.08.2006  24-24-05/008/2006-233</t>
  </si>
  <si>
    <t>Аренда
17.02.2009  24-24-05/004/2009-068</t>
  </si>
  <si>
    <t>Земля с/х назначения, экплуатация и обслуживание разгрузочной площадки в с/х целях</t>
  </si>
  <si>
    <t>Красноярский край, р-н Березовский, 16км автодороги Красноярск-Железногрск</t>
  </si>
  <si>
    <t>Земля поселения,содержание и экплуатация насосной станции</t>
  </si>
  <si>
    <t>Земля с/х назначения, для пометахранилища в целях с/х производства</t>
  </si>
  <si>
    <t xml:space="preserve">Российская Федерация
Открытое Акционерное Общество «Птицефабрика Бархатовская»
ИНН 2404007196, КПП 240401001, ОГРН  1062404000340
662524 Красноярский край, Берёзовский район,с Бархатово, Ул. Чкалова, д.2Б,
 (/факс   (39131) 2-12-49, e-mail: barhatovo@mail.ru   
</t>
  </si>
  <si>
    <t>ЗЕМЕЛЬНЫЕ УЧАСТКИ</t>
  </si>
  <si>
    <t>Балансовая стоимость руб.</t>
  </si>
  <si>
    <t>Балансовая стоимость, руб.</t>
  </si>
  <si>
    <t>0043</t>
  </si>
  <si>
    <t>24:04:0508001:570</t>
  </si>
  <si>
    <t>Остаточная стоимость на 30.06.2023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</si>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</sst>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trike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 val="double"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292C2F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0"/>
      <name val="Arial"/>
      <family val="2"/>
    </font>
    <font>
      <sz val="8"/>
      <color theme="1"/>
      <name val="Calibri"/>
      <family val="2"/>
      <charset val="204"/>
      <scheme val="minor"/>
    </font>
    <font>
      <b/>
      <sz val="12"/>
      <color rgb="FF292C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/>
    </xf>
    <xf numFmtId="4" fontId="12" fillId="2" borderId="6" xfId="1" applyNumberFormat="1" applyFont="1" applyFill="1" applyBorder="1" applyAlignment="1">
      <alignment horizontal="center" vertical="center"/>
    </xf>
    <xf numFmtId="4" fontId="12" fillId="2" borderId="10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left" vertical="center" wrapText="1"/>
    </xf>
    <xf numFmtId="3" fontId="9" fillId="2" borderId="10" xfId="0" applyNumberFormat="1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4" fontId="12" fillId="2" borderId="3" xfId="1" applyNumberFormat="1" applyFont="1" applyFill="1" applyBorder="1" applyAlignment="1">
      <alignment horizontal="center" vertical="center"/>
    </xf>
    <xf numFmtId="4" fontId="8" fillId="2" borderId="3" xfId="1" applyNumberFormat="1" applyFont="1" applyFill="1" applyBorder="1" applyAlignment="1">
      <alignment horizontal="center" vertical="center"/>
    </xf>
    <xf numFmtId="4" fontId="12" fillId="2" borderId="15" xfId="1" applyNumberFormat="1" applyFont="1" applyFill="1" applyBorder="1" applyAlignment="1">
      <alignment horizontal="center" vertical="center"/>
    </xf>
    <xf numFmtId="4" fontId="12" fillId="2" borderId="16" xfId="1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left" vertical="center"/>
    </xf>
    <xf numFmtId="4" fontId="15" fillId="2" borderId="5" xfId="1" applyNumberFormat="1" applyFont="1" applyFill="1" applyBorder="1" applyAlignment="1">
      <alignment horizontal="center" vertical="center" wrapText="1"/>
    </xf>
    <xf numFmtId="4" fontId="15" fillId="2" borderId="25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/>
    </xf>
    <xf numFmtId="4" fontId="15" fillId="2" borderId="4" xfId="1" applyNumberFormat="1" applyFont="1" applyFill="1" applyBorder="1" applyAlignment="1">
      <alignment horizontal="center" vertical="center"/>
    </xf>
    <xf numFmtId="4" fontId="17" fillId="2" borderId="13" xfId="1" applyNumberFormat="1" applyFont="1" applyFill="1" applyBorder="1" applyAlignment="1">
      <alignment horizontal="center" vertical="center"/>
    </xf>
    <xf numFmtId="4" fontId="15" fillId="2" borderId="5" xfId="1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vertical="center" wrapText="1"/>
    </xf>
    <xf numFmtId="164" fontId="16" fillId="2" borderId="10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 wrapText="1"/>
    </xf>
    <xf numFmtId="4" fontId="17" fillId="2" borderId="10" xfId="1" applyNumberFormat="1" applyFont="1" applyFill="1" applyBorder="1" applyAlignment="1">
      <alignment horizontal="center" vertical="center"/>
    </xf>
    <xf numFmtId="4" fontId="15" fillId="2" borderId="10" xfId="1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4" fontId="15" fillId="2" borderId="36" xfId="1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49" fontId="16" fillId="2" borderId="20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vertical="center" wrapText="1"/>
    </xf>
    <xf numFmtId="164" fontId="16" fillId="2" borderId="20" xfId="0" applyNumberFormat="1" applyFont="1" applyFill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 wrapText="1"/>
    </xf>
    <xf numFmtId="9" fontId="16" fillId="2" borderId="1" xfId="3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17" fillId="2" borderId="15" xfId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16" fillId="2" borderId="3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3" fontId="16" fillId="2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0" fontId="26" fillId="2" borderId="0" xfId="0" applyFont="1" applyFill="1" applyAlignment="1">
      <alignment horizontal="left" vertical="center" wrapText="1"/>
    </xf>
    <xf numFmtId="4" fontId="17" fillId="2" borderId="16" xfId="1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vertical="center" wrapText="1"/>
    </xf>
    <xf numFmtId="164" fontId="16" fillId="2" borderId="23" xfId="0" applyNumberFormat="1" applyFont="1" applyFill="1" applyBorder="1" applyAlignment="1">
      <alignment horizontal="center" vertical="center"/>
    </xf>
    <xf numFmtId="3" fontId="16" fillId="2" borderId="23" xfId="0" applyNumberFormat="1" applyFont="1" applyFill="1" applyBorder="1" applyAlignment="1">
      <alignment horizontal="center" vertical="center" wrapText="1"/>
    </xf>
    <xf numFmtId="4" fontId="17" fillId="2" borderId="23" xfId="1" applyNumberFormat="1" applyFont="1" applyFill="1" applyBorder="1" applyAlignment="1">
      <alignment horizontal="center" vertical="center"/>
    </xf>
    <xf numFmtId="4" fontId="15" fillId="2" borderId="23" xfId="1" applyNumberFormat="1" applyFont="1" applyFill="1" applyBorder="1" applyAlignment="1">
      <alignment horizontal="center" vertical="center"/>
    </xf>
    <xf numFmtId="4" fontId="17" fillId="2" borderId="1" xfId="1" applyNumberFormat="1" applyFont="1" applyFill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4" fontId="17" fillId="2" borderId="20" xfId="1" applyNumberFormat="1" applyFont="1" applyFill="1" applyBorder="1" applyAlignment="1">
      <alignment horizontal="center" vertical="center"/>
    </xf>
    <xf numFmtId="4" fontId="15" fillId="2" borderId="20" xfId="1" applyNumberFormat="1" applyFont="1" applyFill="1" applyBorder="1" applyAlignment="1">
      <alignment horizontal="center" vertical="center"/>
    </xf>
    <xf numFmtId="4" fontId="15" fillId="2" borderId="20" xfId="1" applyNumberFormat="1" applyFont="1" applyFill="1" applyBorder="1" applyAlignment="1">
      <alignment horizontal="center" vertical="center" wrapText="1"/>
    </xf>
    <xf numFmtId="4" fontId="17" fillId="2" borderId="14" xfId="1" applyNumberFormat="1" applyFont="1" applyFill="1" applyBorder="1" applyAlignment="1">
      <alignment horizontal="center" vertical="center"/>
    </xf>
    <xf numFmtId="4" fontId="15" fillId="2" borderId="10" xfId="1" applyNumberFormat="1" applyFont="1" applyFill="1" applyBorder="1" applyAlignment="1">
      <alignment horizontal="center" vertical="center" wrapText="1"/>
    </xf>
    <xf numFmtId="3" fontId="23" fillId="2" borderId="20" xfId="0" applyNumberFormat="1" applyFont="1" applyFill="1" applyBorder="1" applyAlignment="1">
      <alignment vertical="center" wrapText="1"/>
    </xf>
    <xf numFmtId="3" fontId="23" fillId="2" borderId="10" xfId="0" applyNumberFormat="1" applyFont="1" applyFill="1" applyBorder="1" applyAlignment="1">
      <alignment vertical="center" wrapText="1"/>
    </xf>
    <xf numFmtId="3" fontId="4" fillId="2" borderId="29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3" fontId="16" fillId="2" borderId="1" xfId="3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3" fontId="9" fillId="2" borderId="20" xfId="0" applyNumberFormat="1" applyFont="1" applyFill="1" applyBorder="1" applyAlignment="1">
      <alignment horizontal="left" vertical="center"/>
    </xf>
    <xf numFmtId="4" fontId="12" fillId="2" borderId="20" xfId="1" applyNumberFormat="1" applyFont="1" applyFill="1" applyBorder="1" applyAlignment="1">
      <alignment horizontal="center" vertical="center"/>
    </xf>
    <xf numFmtId="4" fontId="12" fillId="2" borderId="14" xfId="1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4" fontId="12" fillId="2" borderId="3" xfId="1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4" fontId="29" fillId="2" borderId="1" xfId="1" applyNumberFormat="1" applyFont="1" applyFill="1" applyBorder="1" applyAlignment="1">
      <alignment horizontal="center" vertical="center" wrapText="1"/>
    </xf>
    <xf numFmtId="4" fontId="29" fillId="2" borderId="35" xfId="1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4" fontId="31" fillId="2" borderId="1" xfId="1" applyNumberFormat="1" applyFont="1" applyFill="1" applyBorder="1" applyAlignment="1">
      <alignment horizontal="center" vertical="center" wrapText="1"/>
    </xf>
    <xf numFmtId="4" fontId="31" fillId="2" borderId="35" xfId="1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4" fontId="29" fillId="2" borderId="5" xfId="1" applyNumberFormat="1" applyFont="1" applyFill="1" applyBorder="1" applyAlignment="1">
      <alignment horizontal="center" vertical="center" wrapText="1"/>
    </xf>
    <xf numFmtId="4" fontId="29" fillId="2" borderId="12" xfId="1" applyNumberFormat="1" applyFont="1" applyFill="1" applyBorder="1" applyAlignment="1">
      <alignment horizontal="center" vertical="center" wrapText="1"/>
    </xf>
    <xf numFmtId="4" fontId="15" fillId="2" borderId="36" xfId="1" applyNumberFormat="1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29" fillId="2" borderId="6" xfId="5" applyNumberFormat="1" applyFont="1" applyFill="1" applyBorder="1" applyAlignment="1">
      <alignment horizontal="center" vertical="center" wrapText="1"/>
    </xf>
    <xf numFmtId="0" fontId="29" fillId="2" borderId="7" xfId="5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29" fillId="2" borderId="10" xfId="1" applyNumberFormat="1" applyFont="1" applyFill="1" applyBorder="1" applyAlignment="1">
      <alignment horizontal="center" vertical="center" wrapText="1"/>
    </xf>
    <xf numFmtId="4" fontId="29" fillId="2" borderId="20" xfId="1" applyNumberFormat="1" applyFont="1" applyFill="1" applyBorder="1" applyAlignment="1">
      <alignment horizontal="center" vertical="center" wrapText="1"/>
    </xf>
    <xf numFmtId="4" fontId="29" fillId="2" borderId="23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7" fillId="2" borderId="15" xfId="5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33" fillId="2" borderId="46" xfId="0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horizontal="left" vertical="center" wrapText="1"/>
    </xf>
    <xf numFmtId="0" fontId="33" fillId="2" borderId="4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0" fillId="2" borderId="20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wrapText="1"/>
    </xf>
    <xf numFmtId="0" fontId="25" fillId="2" borderId="25" xfId="1" applyNumberFormat="1" applyFont="1" applyFill="1" applyBorder="1" applyAlignment="1">
      <alignment horizontal="right" vertical="center"/>
    </xf>
    <xf numFmtId="0" fontId="15" fillId="2" borderId="1" xfId="2" applyNumberFormat="1" applyFont="1" applyFill="1" applyBorder="1" applyAlignment="1">
      <alignment horizontal="center" vertical="center" wrapText="1"/>
    </xf>
    <xf numFmtId="4" fontId="15" fillId="2" borderId="1" xfId="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15" fillId="2" borderId="28" xfId="8" applyNumberFormat="1" applyFont="1" applyFill="1" applyBorder="1" applyAlignment="1">
      <alignment horizontal="center" vertical="center"/>
    </xf>
    <xf numFmtId="4" fontId="31" fillId="2" borderId="35" xfId="8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3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25" xfId="7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" fontId="29" fillId="2" borderId="1" xfId="4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horizontal="center"/>
    </xf>
    <xf numFmtId="4" fontId="17" fillId="2" borderId="6" xfId="1" applyNumberFormat="1" applyFont="1" applyFill="1" applyBorder="1" applyAlignment="1">
      <alignment horizontal="center" vertical="center"/>
    </xf>
    <xf numFmtId="4" fontId="15" fillId="2" borderId="5" xfId="7" applyNumberFormat="1" applyFont="1" applyFill="1" applyBorder="1" applyAlignment="1">
      <alignment horizontal="center" vertical="center" wrapText="1"/>
    </xf>
    <xf numFmtId="4" fontId="29" fillId="2" borderId="5" xfId="7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28" fillId="2" borderId="20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" fillId="2" borderId="25" xfId="8" applyNumberFormat="1" applyFont="1" applyFill="1" applyBorder="1" applyAlignment="1">
      <alignment horizontal="right" vertical="center"/>
    </xf>
    <xf numFmtId="4" fontId="15" fillId="2" borderId="5" xfId="8" applyNumberFormat="1" applyFont="1" applyFill="1" applyBorder="1" applyAlignment="1">
      <alignment horizontal="center" vertical="center"/>
    </xf>
    <xf numFmtId="4" fontId="15" fillId="2" borderId="36" xfId="8" applyNumberFormat="1" applyFont="1" applyFill="1" applyBorder="1" applyAlignment="1">
      <alignment horizontal="center" vertical="center" wrapText="1"/>
    </xf>
    <xf numFmtId="4" fontId="29" fillId="2" borderId="5" xfId="8" applyNumberFormat="1" applyFont="1" applyFill="1" applyBorder="1" applyAlignment="1">
      <alignment horizontal="center" vertical="center" wrapText="1"/>
    </xf>
    <xf numFmtId="4" fontId="15" fillId="2" borderId="36" xfId="8" applyNumberFormat="1" applyFont="1" applyFill="1" applyBorder="1" applyAlignment="1">
      <alignment horizontal="center" vertical="center"/>
    </xf>
    <xf numFmtId="4" fontId="15" fillId="2" borderId="4" xfId="8" applyNumberFormat="1" applyFont="1" applyFill="1" applyBorder="1" applyAlignment="1">
      <alignment horizontal="center" vertical="center"/>
    </xf>
    <xf numFmtId="4" fontId="29" fillId="2" borderId="4" xfId="7" applyNumberFormat="1" applyFont="1" applyFill="1" applyBorder="1" applyAlignment="1">
      <alignment horizontal="center" vertical="center" wrapText="1"/>
    </xf>
    <xf numFmtId="4" fontId="15" fillId="2" borderId="27" xfId="8" applyNumberFormat="1" applyFont="1" applyFill="1" applyBorder="1" applyAlignment="1">
      <alignment horizontal="center" vertical="center" wrapText="1"/>
    </xf>
    <xf numFmtId="4" fontId="29" fillId="2" borderId="45" xfId="8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4" fontId="28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1" fillId="2" borderId="20" xfId="4" applyNumberFormat="1" applyFont="1" applyFill="1" applyBorder="1" applyAlignment="1">
      <alignment horizontal="right" vertical="center"/>
    </xf>
    <xf numFmtId="0" fontId="21" fillId="2" borderId="20" xfId="0" applyFont="1" applyFill="1" applyBorder="1" applyAlignment="1">
      <alignment wrapText="1"/>
    </xf>
    <xf numFmtId="0" fontId="9" fillId="2" borderId="20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4" fontId="8" fillId="2" borderId="20" xfId="4" applyNumberFormat="1" applyFont="1" applyFill="1" applyBorder="1" applyAlignment="1">
      <alignment horizontal="center" vertical="center"/>
    </xf>
    <xf numFmtId="4" fontId="17" fillId="2" borderId="20" xfId="4" applyNumberFormat="1" applyFont="1" applyFill="1" applyBorder="1" applyAlignment="1">
      <alignment horizontal="center" vertical="center"/>
    </xf>
    <xf numFmtId="4" fontId="17" fillId="2" borderId="20" xfId="4" applyNumberFormat="1" applyFont="1" applyFill="1" applyBorder="1" applyAlignment="1">
      <alignment horizontal="center" vertical="center" wrapText="1"/>
    </xf>
    <xf numFmtId="0" fontId="1" fillId="2" borderId="1" xfId="4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8" fillId="2" borderId="1" xfId="4" applyNumberFormat="1" applyFont="1" applyFill="1" applyBorder="1" applyAlignment="1">
      <alignment horizontal="center" vertical="center"/>
    </xf>
    <xf numFmtId="4" fontId="17" fillId="2" borderId="1" xfId="4" applyNumberFormat="1" applyFont="1" applyFill="1" applyBorder="1" applyAlignment="1">
      <alignment horizontal="center" vertical="center"/>
    </xf>
    <xf numFmtId="4" fontId="17" fillId="2" borderId="1" xfId="4" applyNumberFormat="1" applyFont="1" applyFill="1" applyBorder="1" applyAlignment="1">
      <alignment horizontal="center" vertical="center" wrapText="1"/>
    </xf>
    <xf numFmtId="0" fontId="1" fillId="2" borderId="10" xfId="4" applyNumberFormat="1" applyFont="1" applyFill="1" applyBorder="1" applyAlignment="1">
      <alignment horizontal="right" vertical="center"/>
    </xf>
    <xf numFmtId="0" fontId="9" fillId="2" borderId="10" xfId="0" applyNumberFormat="1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/>
    </xf>
    <xf numFmtId="4" fontId="8" fillId="2" borderId="10" xfId="4" applyNumberFormat="1" applyFont="1" applyFill="1" applyBorder="1" applyAlignment="1">
      <alignment horizontal="center" vertical="center"/>
    </xf>
    <xf numFmtId="4" fontId="17" fillId="2" borderId="10" xfId="4" applyNumberFormat="1" applyFont="1" applyFill="1" applyBorder="1" applyAlignment="1">
      <alignment horizontal="center" vertical="center"/>
    </xf>
    <xf numFmtId="4" fontId="17" fillId="2" borderId="10" xfId="4" applyNumberFormat="1" applyFont="1" applyFill="1" applyBorder="1" applyAlignment="1">
      <alignment horizontal="center" vertical="center" wrapText="1"/>
    </xf>
    <xf numFmtId="4" fontId="15" fillId="2" borderId="10" xfId="7" applyNumberFormat="1" applyFont="1" applyFill="1" applyBorder="1" applyAlignment="1">
      <alignment horizontal="center" vertical="center" wrapText="1"/>
    </xf>
    <xf numFmtId="4" fontId="17" fillId="2" borderId="10" xfId="7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16" fillId="2" borderId="0" xfId="0" applyFont="1" applyFill="1" applyAlignment="1"/>
    <xf numFmtId="0" fontId="16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1" xfId="6" applyNumberFormat="1" applyFont="1" applyFill="1" applyBorder="1" applyAlignment="1">
      <alignment horizontal="right" vertical="center"/>
    </xf>
    <xf numFmtId="4" fontId="17" fillId="2" borderId="1" xfId="6" applyNumberFormat="1" applyFont="1" applyFill="1" applyBorder="1" applyAlignment="1">
      <alignment horizontal="center" vertical="center"/>
    </xf>
    <xf numFmtId="4" fontId="29" fillId="2" borderId="1" xfId="6" applyNumberFormat="1" applyFont="1" applyFill="1" applyBorder="1" applyAlignment="1">
      <alignment horizontal="center" vertical="center" wrapText="1"/>
    </xf>
    <xf numFmtId="0" fontId="1" fillId="2" borderId="10" xfId="6" applyNumberFormat="1" applyFont="1" applyFill="1" applyBorder="1" applyAlignment="1">
      <alignment horizontal="right" vertical="center"/>
    </xf>
    <xf numFmtId="164" fontId="3" fillId="2" borderId="0" xfId="0" applyNumberFormat="1" applyFont="1" applyFill="1"/>
    <xf numFmtId="0" fontId="17" fillId="2" borderId="1" xfId="6" applyNumberFormat="1" applyFont="1" applyFill="1" applyBorder="1" applyAlignment="1">
      <alignment horizontal="center" vertical="center" wrapText="1"/>
    </xf>
    <xf numFmtId="3" fontId="17" fillId="2" borderId="1" xfId="6" applyNumberFormat="1" applyFont="1" applyFill="1" applyBorder="1" applyAlignment="1">
      <alignment horizontal="center" vertical="center" wrapText="1"/>
    </xf>
    <xf numFmtId="4" fontId="17" fillId="2" borderId="1" xfId="6" applyNumberFormat="1" applyFont="1" applyFill="1" applyBorder="1" applyAlignment="1">
      <alignment horizontal="center" vertical="center" wrapText="1"/>
    </xf>
    <xf numFmtId="4" fontId="17" fillId="2" borderId="10" xfId="6" applyNumberFormat="1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17" fillId="2" borderId="1" xfId="6" applyNumberFormat="1" applyFont="1" applyFill="1" applyBorder="1" applyAlignment="1">
      <alignment vertical="center" wrapText="1"/>
    </xf>
    <xf numFmtId="4" fontId="17" fillId="2" borderId="1" xfId="6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4" fontId="15" fillId="2" borderId="1" xfId="6" applyNumberFormat="1" applyFont="1" applyFill="1" applyBorder="1" applyAlignment="1">
      <alignment horizontal="center" vertical="center"/>
    </xf>
    <xf numFmtId="2" fontId="15" fillId="2" borderId="1" xfId="6" applyNumberFormat="1" applyFont="1" applyFill="1" applyBorder="1" applyAlignment="1">
      <alignment horizontal="center" vertical="center"/>
    </xf>
    <xf numFmtId="2" fontId="29" fillId="2" borderId="1" xfId="6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4" fontId="17" fillId="2" borderId="10" xfId="6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0" xfId="0" applyFill="1"/>
    <xf numFmtId="0" fontId="33" fillId="2" borderId="47" xfId="0" applyFont="1" applyFill="1" applyBorder="1" applyAlignment="1">
      <alignment vertical="center" wrapText="1"/>
    </xf>
    <xf numFmtId="0" fontId="28" fillId="2" borderId="47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vertical="center" wrapText="1"/>
    </xf>
    <xf numFmtId="4" fontId="16" fillId="2" borderId="20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4" fontId="16" fillId="2" borderId="10" xfId="0" applyNumberFormat="1" applyFont="1" applyFill="1" applyBorder="1" applyAlignment="1">
      <alignment horizontal="center" vertical="center" wrapText="1"/>
    </xf>
    <xf numFmtId="4" fontId="4" fillId="2" borderId="2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14" fontId="4" fillId="2" borderId="22" xfId="0" applyNumberFormat="1" applyFont="1" applyFill="1" applyBorder="1" applyAlignment="1">
      <alignment horizontal="center" vertical="center" wrapText="1"/>
    </xf>
    <xf numFmtId="14" fontId="25" fillId="2" borderId="25" xfId="1" applyNumberFormat="1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center" vertical="center" wrapText="1"/>
    </xf>
    <xf numFmtId="4" fontId="15" fillId="2" borderId="12" xfId="1" applyNumberFormat="1" applyFont="1" applyFill="1" applyBorder="1" applyAlignment="1">
      <alignment horizontal="center" vertical="center" wrapText="1"/>
    </xf>
    <xf numFmtId="4" fontId="15" fillId="2" borderId="35" xfId="1" applyNumberFormat="1" applyFont="1" applyFill="1" applyBorder="1" applyAlignment="1">
      <alignment horizontal="center" vertical="center" wrapText="1"/>
    </xf>
    <xf numFmtId="4" fontId="15" fillId="2" borderId="12" xfId="7" applyNumberFormat="1" applyFont="1" applyFill="1" applyBorder="1" applyAlignment="1">
      <alignment horizontal="center" vertical="center" wrapText="1"/>
    </xf>
    <xf numFmtId="4" fontId="15" fillId="2" borderId="1" xfId="7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15" fillId="2" borderId="1" xfId="4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wrapText="1"/>
    </xf>
    <xf numFmtId="4" fontId="8" fillId="2" borderId="1" xfId="1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4" fillId="2" borderId="3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_Лист1" xfId="5"/>
    <cellStyle name="Обычный_прочие объекты" xfId="6"/>
    <cellStyle name="Обычный_участок 2 448" xfId="7"/>
    <cellStyle name="Обычный_участок 3 449" xfId="8"/>
    <cellStyle name="Обычный_участок 4 450 (547,548)" xfId="4"/>
    <cellStyle name="Обычный_участок1 451" xfId="1"/>
    <cellStyle name="Обычный_участок1 451 РСХБ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zoomScaleSheetLayoutView="100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G12" sqref="G12"/>
    </sheetView>
  </sheetViews>
  <sheetFormatPr defaultRowHeight="15" x14ac:dyDescent="0.25"/>
  <cols>
    <col min="1" max="1" width="5.28515625" style="74" customWidth="1"/>
    <col min="2" max="2" width="8" style="74" customWidth="1"/>
    <col min="3" max="3" width="21.140625" style="75" customWidth="1"/>
    <col min="4" max="4" width="10.42578125" style="75" customWidth="1"/>
    <col min="5" max="5" width="26.85546875" style="97" customWidth="1"/>
    <col min="6" max="6" width="11.42578125" style="74" customWidth="1"/>
    <col min="7" max="7" width="21.7109375" style="74" customWidth="1"/>
    <col min="8" max="8" width="18" style="74" customWidth="1"/>
    <col min="9" max="9" width="17.85546875" style="74" customWidth="1"/>
    <col min="10" max="10" width="17.7109375" style="4" customWidth="1"/>
    <col min="11" max="11" width="17.5703125" style="4" customWidth="1"/>
    <col min="12" max="12" width="16.28515625" style="135" customWidth="1"/>
    <col min="13" max="13" width="21.7109375" style="4" customWidth="1"/>
    <col min="14" max="16384" width="9.140625" style="1"/>
  </cols>
  <sheetData>
    <row r="1" spans="1:13" ht="113.25" customHeight="1" x14ac:dyDescent="0.25">
      <c r="A1" s="291" t="s">
        <v>646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30" customHeight="1" x14ac:dyDescent="0.25">
      <c r="A2" s="291" t="s">
        <v>653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3" s="2" customFormat="1" ht="32.25" customHeight="1" thickBot="1" x14ac:dyDescent="0.3">
      <c r="A3" s="287" t="s">
        <v>143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</row>
    <row r="4" spans="1:13" s="3" customFormat="1" ht="50.25" customHeight="1" x14ac:dyDescent="0.25">
      <c r="A4" s="24" t="s">
        <v>0</v>
      </c>
      <c r="B4" s="25" t="s">
        <v>1</v>
      </c>
      <c r="C4" s="26" t="s">
        <v>2</v>
      </c>
      <c r="D4" s="26" t="s">
        <v>426</v>
      </c>
      <c r="E4" s="159" t="s">
        <v>422</v>
      </c>
      <c r="F4" s="25" t="s">
        <v>33</v>
      </c>
      <c r="G4" s="25" t="s">
        <v>156</v>
      </c>
      <c r="H4" s="25" t="s">
        <v>423</v>
      </c>
      <c r="I4" s="25" t="s">
        <v>648</v>
      </c>
      <c r="J4" s="276" t="s">
        <v>652</v>
      </c>
      <c r="K4" s="160" t="s">
        <v>390</v>
      </c>
      <c r="L4" s="161" t="s">
        <v>427</v>
      </c>
      <c r="M4" s="57" t="s">
        <v>277</v>
      </c>
    </row>
    <row r="5" spans="1:13" s="8" customFormat="1" ht="34.5" customHeight="1" x14ac:dyDescent="0.2">
      <c r="A5" s="66">
        <v>1</v>
      </c>
      <c r="B5" s="67">
        <v>3315</v>
      </c>
      <c r="C5" s="68" t="s">
        <v>275</v>
      </c>
      <c r="D5" s="68"/>
      <c r="E5" s="162" t="s">
        <v>631</v>
      </c>
      <c r="F5" s="69">
        <v>146984</v>
      </c>
      <c r="G5" s="67" t="s">
        <v>276</v>
      </c>
      <c r="H5" s="143">
        <v>1209678.32</v>
      </c>
      <c r="I5" s="67" t="s">
        <v>274</v>
      </c>
      <c r="J5" s="70" t="str">
        <f>I5</f>
        <v>12 604 120,00</v>
      </c>
      <c r="K5" s="36" t="s">
        <v>424</v>
      </c>
      <c r="L5" s="131" t="s">
        <v>475</v>
      </c>
      <c r="M5" s="71" t="s">
        <v>286</v>
      </c>
    </row>
    <row r="6" spans="1:13" s="3" customFormat="1" x14ac:dyDescent="0.25">
      <c r="A6" s="288" t="s">
        <v>146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90"/>
    </row>
    <row r="7" spans="1:13" ht="33" customHeight="1" x14ac:dyDescent="0.2">
      <c r="A7" s="42">
        <v>2</v>
      </c>
      <c r="B7" s="43" t="s">
        <v>68</v>
      </c>
      <c r="C7" s="72" t="s">
        <v>84</v>
      </c>
      <c r="D7" s="163" t="s">
        <v>609</v>
      </c>
      <c r="E7" s="162" t="s">
        <v>428</v>
      </c>
      <c r="F7" s="44">
        <v>1288.4000000000001</v>
      </c>
      <c r="G7" s="164" t="s">
        <v>157</v>
      </c>
      <c r="H7" s="165">
        <v>10502109.15</v>
      </c>
      <c r="I7" s="46">
        <v>13607124</v>
      </c>
      <c r="J7" s="47">
        <v>5701387.0999999996</v>
      </c>
      <c r="K7" s="34" t="s">
        <v>392</v>
      </c>
      <c r="L7" s="132" t="s">
        <v>540</v>
      </c>
      <c r="M7" s="48" t="s">
        <v>286</v>
      </c>
    </row>
    <row r="8" spans="1:13" ht="33" customHeight="1" x14ac:dyDescent="0.2">
      <c r="A8" s="42">
        <f>A7+1</f>
        <v>3</v>
      </c>
      <c r="B8" s="43" t="s">
        <v>69</v>
      </c>
      <c r="C8" s="72" t="s">
        <v>85</v>
      </c>
      <c r="D8" s="163" t="s">
        <v>602</v>
      </c>
      <c r="E8" s="162" t="s">
        <v>428</v>
      </c>
      <c r="F8" s="44">
        <v>1223.3</v>
      </c>
      <c r="G8" s="164" t="s">
        <v>158</v>
      </c>
      <c r="H8" s="165">
        <v>9971460.8200000003</v>
      </c>
      <c r="I8" s="46">
        <v>12930337</v>
      </c>
      <c r="J8" s="47">
        <v>5184333.95</v>
      </c>
      <c r="K8" s="34" t="s">
        <v>392</v>
      </c>
      <c r="L8" s="132" t="s">
        <v>582</v>
      </c>
      <c r="M8" s="48" t="s">
        <v>286</v>
      </c>
    </row>
    <row r="9" spans="1:13" ht="33" customHeight="1" x14ac:dyDescent="0.2">
      <c r="A9" s="42">
        <f t="shared" ref="A9:A27" si="0">A8+1</f>
        <v>4</v>
      </c>
      <c r="B9" s="43" t="s">
        <v>70</v>
      </c>
      <c r="C9" s="72" t="s">
        <v>86</v>
      </c>
      <c r="D9" s="163" t="s">
        <v>602</v>
      </c>
      <c r="E9" s="162" t="s">
        <v>428</v>
      </c>
      <c r="F9" s="44">
        <v>1235.2</v>
      </c>
      <c r="G9" s="164" t="s">
        <v>159</v>
      </c>
      <c r="H9" s="165">
        <v>15734582.85</v>
      </c>
      <c r="I9" s="46">
        <v>13046660</v>
      </c>
      <c r="J9" s="47">
        <v>5230972.05</v>
      </c>
      <c r="K9" s="34" t="s">
        <v>392</v>
      </c>
      <c r="L9" s="132" t="s">
        <v>583</v>
      </c>
      <c r="M9" s="48" t="s">
        <v>286</v>
      </c>
    </row>
    <row r="10" spans="1:13" ht="33" customHeight="1" x14ac:dyDescent="0.2">
      <c r="A10" s="42">
        <f t="shared" si="0"/>
        <v>5</v>
      </c>
      <c r="B10" s="43" t="s">
        <v>71</v>
      </c>
      <c r="C10" s="72" t="s">
        <v>87</v>
      </c>
      <c r="D10" s="163" t="s">
        <v>602</v>
      </c>
      <c r="E10" s="162" t="s">
        <v>428</v>
      </c>
      <c r="F10" s="44">
        <v>1284.5</v>
      </c>
      <c r="G10" s="164" t="s">
        <v>160</v>
      </c>
      <c r="H10" s="165">
        <v>16451336.51</v>
      </c>
      <c r="I10" s="46">
        <v>13514593</v>
      </c>
      <c r="J10" s="47">
        <v>5418584.2999999998</v>
      </c>
      <c r="K10" s="34" t="s">
        <v>392</v>
      </c>
      <c r="L10" s="132" t="s">
        <v>440</v>
      </c>
      <c r="M10" s="48" t="s">
        <v>286</v>
      </c>
    </row>
    <row r="11" spans="1:13" ht="33" customHeight="1" x14ac:dyDescent="0.2">
      <c r="A11" s="42">
        <f t="shared" si="0"/>
        <v>6</v>
      </c>
      <c r="B11" s="43" t="s">
        <v>72</v>
      </c>
      <c r="C11" s="72" t="s">
        <v>88</v>
      </c>
      <c r="D11" s="163" t="s">
        <v>609</v>
      </c>
      <c r="E11" s="162" t="s">
        <v>428</v>
      </c>
      <c r="F11" s="44">
        <v>1284.8</v>
      </c>
      <c r="G11" s="164" t="s">
        <v>248</v>
      </c>
      <c r="H11" s="165">
        <v>10472764.539999999</v>
      </c>
      <c r="I11" s="46">
        <v>26724364.300000001</v>
      </c>
      <c r="J11" s="47">
        <v>18595122.510000002</v>
      </c>
      <c r="K11" s="34" t="s">
        <v>392</v>
      </c>
      <c r="L11" s="132" t="s">
        <v>571</v>
      </c>
      <c r="M11" s="48" t="s">
        <v>286</v>
      </c>
    </row>
    <row r="12" spans="1:13" ht="33" customHeight="1" x14ac:dyDescent="0.2">
      <c r="A12" s="42">
        <f t="shared" si="0"/>
        <v>7</v>
      </c>
      <c r="B12" s="43" t="s">
        <v>73</v>
      </c>
      <c r="C12" s="72" t="s">
        <v>89</v>
      </c>
      <c r="D12" s="163" t="s">
        <v>609</v>
      </c>
      <c r="E12" s="162" t="s">
        <v>428</v>
      </c>
      <c r="F12" s="44">
        <v>1283.8</v>
      </c>
      <c r="G12" s="164" t="s">
        <v>161</v>
      </c>
      <c r="H12" s="165">
        <v>9797666.3300000001</v>
      </c>
      <c r="I12" s="46">
        <v>13530457</v>
      </c>
      <c r="J12" s="47">
        <v>6605320.54</v>
      </c>
      <c r="K12" s="34" t="s">
        <v>392</v>
      </c>
      <c r="L12" s="132" t="s">
        <v>544</v>
      </c>
      <c r="M12" s="48" t="s">
        <v>286</v>
      </c>
    </row>
    <row r="13" spans="1:13" ht="33" customHeight="1" x14ac:dyDescent="0.2">
      <c r="A13" s="42">
        <f t="shared" si="0"/>
        <v>8</v>
      </c>
      <c r="B13" s="43" t="s">
        <v>74</v>
      </c>
      <c r="C13" s="72" t="s">
        <v>90</v>
      </c>
      <c r="D13" s="163" t="s">
        <v>593</v>
      </c>
      <c r="E13" s="162" t="s">
        <v>428</v>
      </c>
      <c r="F13" s="44">
        <v>1320.3</v>
      </c>
      <c r="G13" s="164" t="s">
        <v>162</v>
      </c>
      <c r="H13" s="165">
        <v>10076225.93</v>
      </c>
      <c r="I13" s="46">
        <v>14262762</v>
      </c>
      <c r="J13" s="47">
        <v>7903647.9900000002</v>
      </c>
      <c r="K13" s="34" t="s">
        <v>392</v>
      </c>
      <c r="L13" s="132" t="s">
        <v>468</v>
      </c>
      <c r="M13" s="48" t="s">
        <v>286</v>
      </c>
    </row>
    <row r="14" spans="1:13" ht="33" customHeight="1" x14ac:dyDescent="0.2">
      <c r="A14" s="42">
        <f t="shared" si="0"/>
        <v>9</v>
      </c>
      <c r="B14" s="43" t="s">
        <v>76</v>
      </c>
      <c r="C14" s="72" t="s">
        <v>92</v>
      </c>
      <c r="D14" s="163" t="s">
        <v>593</v>
      </c>
      <c r="E14" s="162" t="s">
        <v>428</v>
      </c>
      <c r="F14" s="44">
        <v>1053.4000000000001</v>
      </c>
      <c r="G14" s="164" t="s">
        <v>163</v>
      </c>
      <c r="H14" s="165">
        <v>20478201.34</v>
      </c>
      <c r="I14" s="46">
        <v>34607137.729999997</v>
      </c>
      <c r="J14" s="47">
        <v>22696111.120000001</v>
      </c>
      <c r="K14" s="35" t="s">
        <v>393</v>
      </c>
      <c r="L14" s="133" t="s">
        <v>438</v>
      </c>
      <c r="M14" s="48" t="s">
        <v>286</v>
      </c>
    </row>
    <row r="15" spans="1:13" ht="33" customHeight="1" x14ac:dyDescent="0.2">
      <c r="A15" s="42">
        <f t="shared" si="0"/>
        <v>10</v>
      </c>
      <c r="B15" s="43" t="s">
        <v>80</v>
      </c>
      <c r="C15" s="72" t="s">
        <v>95</v>
      </c>
      <c r="D15" s="163" t="s">
        <v>597</v>
      </c>
      <c r="E15" s="162" t="s">
        <v>428</v>
      </c>
      <c r="F15" s="44">
        <v>1274.5</v>
      </c>
      <c r="G15" s="166" t="s">
        <v>164</v>
      </c>
      <c r="H15" s="143">
        <v>24776407.449999999</v>
      </c>
      <c r="I15" s="46">
        <v>20513923</v>
      </c>
      <c r="J15" s="47">
        <v>12450920.17</v>
      </c>
      <c r="K15" s="35" t="s">
        <v>394</v>
      </c>
      <c r="L15" s="133" t="s">
        <v>473</v>
      </c>
      <c r="M15" s="48" t="s">
        <v>286</v>
      </c>
    </row>
    <row r="16" spans="1:13" ht="33" customHeight="1" x14ac:dyDescent="0.2">
      <c r="A16" s="42">
        <f t="shared" si="0"/>
        <v>11</v>
      </c>
      <c r="B16" s="43" t="s">
        <v>75</v>
      </c>
      <c r="C16" s="72" t="s">
        <v>91</v>
      </c>
      <c r="D16" s="163" t="s">
        <v>593</v>
      </c>
      <c r="E16" s="162" t="s">
        <v>428</v>
      </c>
      <c r="F16" s="44">
        <v>1708.2</v>
      </c>
      <c r="G16" s="166" t="s">
        <v>165</v>
      </c>
      <c r="H16" s="143">
        <v>13924016.5</v>
      </c>
      <c r="I16" s="46">
        <v>47359458.289999999</v>
      </c>
      <c r="J16" s="47">
        <v>32770536.239999998</v>
      </c>
      <c r="K16" s="35" t="s">
        <v>396</v>
      </c>
      <c r="L16" s="133" t="s">
        <v>518</v>
      </c>
      <c r="M16" s="48" t="s">
        <v>286</v>
      </c>
    </row>
    <row r="17" spans="1:13" ht="33" customHeight="1" x14ac:dyDescent="0.2">
      <c r="A17" s="42">
        <f t="shared" si="0"/>
        <v>12</v>
      </c>
      <c r="B17" s="43" t="s">
        <v>78</v>
      </c>
      <c r="C17" s="72" t="s">
        <v>94</v>
      </c>
      <c r="D17" s="163" t="s">
        <v>593</v>
      </c>
      <c r="E17" s="162" t="s">
        <v>428</v>
      </c>
      <c r="F17" s="44">
        <v>284.2</v>
      </c>
      <c r="G17" s="166" t="s">
        <v>166</v>
      </c>
      <c r="H17" s="143">
        <v>1848863.1</v>
      </c>
      <c r="I17" s="46">
        <v>6045512</v>
      </c>
      <c r="J17" s="47"/>
      <c r="K17" s="35" t="s">
        <v>395</v>
      </c>
      <c r="L17" s="133" t="s">
        <v>512</v>
      </c>
      <c r="M17" s="48" t="s">
        <v>286</v>
      </c>
    </row>
    <row r="18" spans="1:13" ht="33" customHeight="1" x14ac:dyDescent="0.2">
      <c r="A18" s="42">
        <f t="shared" si="0"/>
        <v>13</v>
      </c>
      <c r="B18" s="43" t="s">
        <v>79</v>
      </c>
      <c r="C18" s="72" t="s">
        <v>278</v>
      </c>
      <c r="D18" s="163" t="s">
        <v>590</v>
      </c>
      <c r="E18" s="162" t="s">
        <v>428</v>
      </c>
      <c r="F18" s="44">
        <v>1843.4</v>
      </c>
      <c r="G18" s="166" t="s">
        <v>167</v>
      </c>
      <c r="H18" s="143">
        <v>31530287.829999998</v>
      </c>
      <c r="I18" s="46">
        <v>31761191.98</v>
      </c>
      <c r="J18" s="47">
        <v>18930145.280000001</v>
      </c>
      <c r="K18" s="35" t="s">
        <v>397</v>
      </c>
      <c r="L18" s="133" t="s">
        <v>469</v>
      </c>
      <c r="M18" s="48" t="s">
        <v>286</v>
      </c>
    </row>
    <row r="19" spans="1:13" ht="33" customHeight="1" x14ac:dyDescent="0.2">
      <c r="A19" s="42">
        <f t="shared" si="0"/>
        <v>14</v>
      </c>
      <c r="B19" s="43" t="s">
        <v>83</v>
      </c>
      <c r="C19" s="72" t="s">
        <v>97</v>
      </c>
      <c r="D19" s="163" t="s">
        <v>593</v>
      </c>
      <c r="E19" s="162" t="s">
        <v>428</v>
      </c>
      <c r="F19" s="44">
        <v>78.400000000000006</v>
      </c>
      <c r="G19" s="166" t="s">
        <v>168</v>
      </c>
      <c r="H19" s="143">
        <v>639060.35</v>
      </c>
      <c r="I19" s="46">
        <v>5314757.75</v>
      </c>
      <c r="J19" s="47">
        <v>3970656.77</v>
      </c>
      <c r="K19" s="167" t="s">
        <v>414</v>
      </c>
      <c r="L19" s="168" t="s">
        <v>534</v>
      </c>
      <c r="M19" s="48" t="s">
        <v>286</v>
      </c>
    </row>
    <row r="20" spans="1:13" ht="33" customHeight="1" x14ac:dyDescent="0.2">
      <c r="A20" s="42">
        <f t="shared" si="0"/>
        <v>15</v>
      </c>
      <c r="B20" s="43" t="s">
        <v>82</v>
      </c>
      <c r="C20" s="72" t="s">
        <v>96</v>
      </c>
      <c r="D20" s="163" t="s">
        <v>610</v>
      </c>
      <c r="E20" s="162" t="s">
        <v>428</v>
      </c>
      <c r="F20" s="44">
        <v>96.6</v>
      </c>
      <c r="G20" s="166" t="s">
        <v>169</v>
      </c>
      <c r="H20" s="143">
        <v>1652286.97</v>
      </c>
      <c r="I20" s="46">
        <v>5071654</v>
      </c>
      <c r="J20" s="47">
        <v>2123314.67</v>
      </c>
      <c r="K20" s="35" t="s">
        <v>398</v>
      </c>
      <c r="L20" s="133" t="s">
        <v>482</v>
      </c>
      <c r="M20" s="48" t="s">
        <v>286</v>
      </c>
    </row>
    <row r="21" spans="1:13" ht="33" customHeight="1" x14ac:dyDescent="0.2">
      <c r="A21" s="42">
        <f t="shared" si="0"/>
        <v>16</v>
      </c>
      <c r="B21" s="43" t="s">
        <v>240</v>
      </c>
      <c r="C21" s="72" t="s">
        <v>241</v>
      </c>
      <c r="D21" s="163" t="s">
        <v>597</v>
      </c>
      <c r="E21" s="162" t="s">
        <v>428</v>
      </c>
      <c r="F21" s="44">
        <v>1262.9000000000001</v>
      </c>
      <c r="G21" s="166" t="s">
        <v>242</v>
      </c>
      <c r="H21" s="143">
        <v>16087918.92</v>
      </c>
      <c r="I21" s="46">
        <v>13479159</v>
      </c>
      <c r="J21" s="47">
        <v>6618266.5599999996</v>
      </c>
      <c r="K21" s="35" t="s">
        <v>399</v>
      </c>
      <c r="L21" s="133" t="s">
        <v>539</v>
      </c>
      <c r="M21" s="48" t="s">
        <v>286</v>
      </c>
    </row>
    <row r="22" spans="1:13" ht="33" customHeight="1" x14ac:dyDescent="0.2">
      <c r="A22" s="42">
        <f t="shared" si="0"/>
        <v>17</v>
      </c>
      <c r="B22" s="43" t="s">
        <v>81</v>
      </c>
      <c r="C22" s="72" t="s">
        <v>155</v>
      </c>
      <c r="D22" s="163" t="s">
        <v>597</v>
      </c>
      <c r="E22" s="162" t="s">
        <v>428</v>
      </c>
      <c r="F22" s="44">
        <v>93.5</v>
      </c>
      <c r="G22" s="166" t="s">
        <v>252</v>
      </c>
      <c r="H22" s="143">
        <v>762144.68</v>
      </c>
      <c r="I22" s="46">
        <v>6927730.46</v>
      </c>
      <c r="J22" s="47">
        <v>3088933.07</v>
      </c>
      <c r="K22" s="35" t="s">
        <v>400</v>
      </c>
      <c r="L22" s="133" t="s">
        <v>577</v>
      </c>
      <c r="M22" s="48" t="s">
        <v>286</v>
      </c>
    </row>
    <row r="23" spans="1:13" ht="33" customHeight="1" x14ac:dyDescent="0.2">
      <c r="A23" s="42">
        <f t="shared" si="0"/>
        <v>18</v>
      </c>
      <c r="B23" s="43" t="s">
        <v>77</v>
      </c>
      <c r="C23" s="72" t="s">
        <v>93</v>
      </c>
      <c r="D23" s="163" t="s">
        <v>608</v>
      </c>
      <c r="E23" s="162" t="s">
        <v>428</v>
      </c>
      <c r="F23" s="44">
        <v>110.5</v>
      </c>
      <c r="G23" s="166" t="s">
        <v>172</v>
      </c>
      <c r="H23" s="143">
        <v>900716.44</v>
      </c>
      <c r="I23" s="46">
        <v>5133713.45</v>
      </c>
      <c r="J23" s="47">
        <v>2523250.08</v>
      </c>
      <c r="K23" s="35" t="s">
        <v>396</v>
      </c>
      <c r="L23" s="133" t="s">
        <v>545</v>
      </c>
      <c r="M23" s="48" t="s">
        <v>286</v>
      </c>
    </row>
    <row r="24" spans="1:13" ht="33" customHeight="1" x14ac:dyDescent="0.2">
      <c r="A24" s="42">
        <f t="shared" si="0"/>
        <v>19</v>
      </c>
      <c r="B24" s="43" t="s">
        <v>148</v>
      </c>
      <c r="C24" s="72" t="s">
        <v>149</v>
      </c>
      <c r="D24" s="163" t="s">
        <v>611</v>
      </c>
      <c r="E24" s="162" t="s">
        <v>428</v>
      </c>
      <c r="F24" s="44">
        <v>1050.7</v>
      </c>
      <c r="G24" s="166" t="s">
        <v>171</v>
      </c>
      <c r="H24" s="143">
        <v>3774734.31</v>
      </c>
      <c r="I24" s="46">
        <v>17610295.050000001</v>
      </c>
      <c r="J24" s="47">
        <v>14401477.41</v>
      </c>
      <c r="K24" s="35" t="s">
        <v>399</v>
      </c>
      <c r="L24" s="133" t="s">
        <v>543</v>
      </c>
      <c r="M24" s="48" t="s">
        <v>286</v>
      </c>
    </row>
    <row r="25" spans="1:13" ht="33" customHeight="1" x14ac:dyDescent="0.2">
      <c r="A25" s="42">
        <f t="shared" si="0"/>
        <v>20</v>
      </c>
      <c r="B25" s="43" t="s">
        <v>150</v>
      </c>
      <c r="C25" s="72" t="s">
        <v>151</v>
      </c>
      <c r="D25" s="163" t="s">
        <v>611</v>
      </c>
      <c r="E25" s="162" t="s">
        <v>428</v>
      </c>
      <c r="F25" s="44">
        <v>1050.9000000000001</v>
      </c>
      <c r="G25" s="166" t="s">
        <v>170</v>
      </c>
      <c r="H25" s="143">
        <v>3775452.83</v>
      </c>
      <c r="I25" s="46">
        <v>17610295.050000001</v>
      </c>
      <c r="J25" s="47">
        <v>14401477.41</v>
      </c>
      <c r="K25" s="35" t="s">
        <v>399</v>
      </c>
      <c r="L25" s="133" t="s">
        <v>527</v>
      </c>
      <c r="M25" s="48" t="s">
        <v>286</v>
      </c>
    </row>
    <row r="26" spans="1:13" ht="33" customHeight="1" x14ac:dyDescent="0.2">
      <c r="A26" s="42">
        <f t="shared" si="0"/>
        <v>21</v>
      </c>
      <c r="B26" s="43" t="s">
        <v>243</v>
      </c>
      <c r="C26" s="72" t="s">
        <v>244</v>
      </c>
      <c r="D26" s="163" t="s">
        <v>612</v>
      </c>
      <c r="E26" s="162" t="s">
        <v>428</v>
      </c>
      <c r="F26" s="44">
        <v>1047.8</v>
      </c>
      <c r="G26" s="166" t="s">
        <v>245</v>
      </c>
      <c r="H26" s="143">
        <v>3764315.8</v>
      </c>
      <c r="I26" s="46">
        <v>14451436.6</v>
      </c>
      <c r="J26" s="47">
        <v>12433576.720000001</v>
      </c>
      <c r="K26" s="35" t="s">
        <v>399</v>
      </c>
      <c r="L26" s="133" t="s">
        <v>557</v>
      </c>
      <c r="M26" s="48" t="s">
        <v>286</v>
      </c>
    </row>
    <row r="27" spans="1:13" ht="33.75" x14ac:dyDescent="0.2">
      <c r="A27" s="42">
        <f t="shared" si="0"/>
        <v>22</v>
      </c>
      <c r="B27" s="43" t="s">
        <v>294</v>
      </c>
      <c r="C27" s="72" t="s">
        <v>306</v>
      </c>
      <c r="D27" s="277">
        <v>30682</v>
      </c>
      <c r="E27" s="162" t="s">
        <v>428</v>
      </c>
      <c r="F27" s="44">
        <v>53.1</v>
      </c>
      <c r="G27" s="166" t="s">
        <v>651</v>
      </c>
      <c r="H27" s="143">
        <v>586231.43000000005</v>
      </c>
      <c r="I27" s="46">
        <v>243601</v>
      </c>
      <c r="J27" s="47">
        <v>8452.52</v>
      </c>
      <c r="K27" s="73"/>
      <c r="L27" s="134"/>
      <c r="M27" s="73"/>
    </row>
  </sheetData>
  <mergeCells count="4">
    <mergeCell ref="A3:M3"/>
    <mergeCell ref="A6:M6"/>
    <mergeCell ref="A1:M1"/>
    <mergeCell ref="A2:M2"/>
  </mergeCells>
  <printOptions horizontalCentered="1"/>
  <pageMargins left="0.27559055118110237" right="0.23622047244094491" top="0.74803149606299213" bottom="0.74803149606299213" header="0.31496062992125984" footer="0.31496062992125984"/>
  <pageSetup paperSize="9" scale="46" orientation="portrait" r:id="rId1"/>
  <headerFooter>
    <oddHeader>&amp;CОАО "Птицефабрика Бархатовская"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view="pageBreakPreview" zoomScaleSheetLayoutView="100" workbookViewId="0">
      <pane xSplit="3" topLeftCell="D1" activePane="topRight" state="frozen"/>
      <selection activeCell="A13" sqref="A13"/>
      <selection pane="topRight" activeCell="J3" sqref="J3"/>
    </sheetView>
  </sheetViews>
  <sheetFormatPr defaultRowHeight="15" x14ac:dyDescent="0.25"/>
  <cols>
    <col min="1" max="1" width="5" style="74" customWidth="1"/>
    <col min="2" max="2" width="7" style="74" customWidth="1"/>
    <col min="3" max="3" width="20.85546875" style="85" customWidth="1"/>
    <col min="4" max="4" width="10.7109375" style="85" customWidth="1"/>
    <col min="5" max="5" width="21.85546875" style="87" customWidth="1"/>
    <col min="6" max="6" width="11.7109375" style="74" customWidth="1"/>
    <col min="7" max="8" width="21" style="74" customWidth="1"/>
    <col min="9" max="9" width="18.7109375" style="74" customWidth="1"/>
    <col min="10" max="11" width="19.7109375" style="173" customWidth="1"/>
    <col min="12" max="12" width="19.7109375" style="186" customWidth="1"/>
    <col min="13" max="13" width="22.28515625" style="173" customWidth="1"/>
    <col min="14" max="16384" width="9.140625" style="175"/>
  </cols>
  <sheetData>
    <row r="1" spans="1:13" s="170" customFormat="1" ht="30.75" customHeight="1" thickBot="1" x14ac:dyDescent="0.3">
      <c r="A1" s="287" t="s">
        <v>281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s="172" customFormat="1" ht="38.25" x14ac:dyDescent="0.25">
      <c r="A2" s="24" t="s">
        <v>0</v>
      </c>
      <c r="B2" s="25" t="s">
        <v>1</v>
      </c>
      <c r="C2" s="26" t="s">
        <v>2</v>
      </c>
      <c r="D2" s="26" t="s">
        <v>426</v>
      </c>
      <c r="E2" s="159" t="s">
        <v>422</v>
      </c>
      <c r="F2" s="25" t="s">
        <v>33</v>
      </c>
      <c r="G2" s="25" t="s">
        <v>156</v>
      </c>
      <c r="H2" s="25" t="s">
        <v>423</v>
      </c>
      <c r="I2" s="25" t="s">
        <v>649</v>
      </c>
      <c r="J2" s="25" t="s">
        <v>652</v>
      </c>
      <c r="K2" s="278" t="s">
        <v>390</v>
      </c>
      <c r="L2" s="171" t="s">
        <v>427</v>
      </c>
      <c r="M2" s="57" t="s">
        <v>277</v>
      </c>
    </row>
    <row r="3" spans="1:13" s="173" customFormat="1" ht="45" x14ac:dyDescent="0.2">
      <c r="A3" s="76">
        <v>22</v>
      </c>
      <c r="B3" s="77">
        <v>3316</v>
      </c>
      <c r="C3" s="78" t="s">
        <v>279</v>
      </c>
      <c r="D3" s="78"/>
      <c r="E3" s="162" t="s">
        <v>632</v>
      </c>
      <c r="F3" s="79">
        <v>96122</v>
      </c>
      <c r="G3" s="157" t="s">
        <v>280</v>
      </c>
      <c r="H3" s="157">
        <v>791084.06</v>
      </c>
      <c r="I3" s="77" t="s">
        <v>273</v>
      </c>
      <c r="J3" s="80" t="str">
        <f>I3</f>
        <v>8 242 619,00</v>
      </c>
      <c r="K3" s="36" t="s">
        <v>424</v>
      </c>
      <c r="L3" s="128" t="s">
        <v>551</v>
      </c>
      <c r="M3" s="71" t="s">
        <v>286</v>
      </c>
    </row>
    <row r="4" spans="1:13" s="172" customFormat="1" x14ac:dyDescent="0.25">
      <c r="A4" s="288" t="s">
        <v>146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90"/>
    </row>
    <row r="5" spans="1:13" ht="24" customHeight="1" x14ac:dyDescent="0.2">
      <c r="A5" s="42">
        <v>23</v>
      </c>
      <c r="B5" s="43" t="s">
        <v>3</v>
      </c>
      <c r="C5" s="81" t="s">
        <v>18</v>
      </c>
      <c r="D5" s="174" t="s">
        <v>613</v>
      </c>
      <c r="E5" s="162" t="s">
        <v>428</v>
      </c>
      <c r="F5" s="44">
        <v>1875.4</v>
      </c>
      <c r="G5" s="166" t="s">
        <v>177</v>
      </c>
      <c r="H5" s="143">
        <v>45535968.520000003</v>
      </c>
      <c r="I5" s="46">
        <v>27721973</v>
      </c>
      <c r="J5" s="282">
        <v>13745480.619999999</v>
      </c>
      <c r="K5" s="279" t="s">
        <v>392</v>
      </c>
      <c r="L5" s="136" t="s">
        <v>552</v>
      </c>
      <c r="M5" s="71" t="s">
        <v>286</v>
      </c>
    </row>
    <row r="6" spans="1:13" ht="24" customHeight="1" x14ac:dyDescent="0.2">
      <c r="A6" s="42">
        <f t="shared" ref="A6:A20" si="0">A5+1</f>
        <v>24</v>
      </c>
      <c r="B6" s="43" t="s">
        <v>4</v>
      </c>
      <c r="C6" s="81" t="s">
        <v>19</v>
      </c>
      <c r="D6" s="174" t="s">
        <v>614</v>
      </c>
      <c r="E6" s="162" t="s">
        <v>428</v>
      </c>
      <c r="F6" s="44">
        <v>1736.1</v>
      </c>
      <c r="G6" s="166" t="s">
        <v>178</v>
      </c>
      <c r="H6" s="143">
        <v>42153671.189999998</v>
      </c>
      <c r="I6" s="46">
        <v>15354610</v>
      </c>
      <c r="J6" s="282">
        <v>9429423.8900000006</v>
      </c>
      <c r="K6" s="279" t="s">
        <v>392</v>
      </c>
      <c r="L6" s="136" t="s">
        <v>495</v>
      </c>
      <c r="M6" s="71" t="s">
        <v>286</v>
      </c>
    </row>
    <row r="7" spans="1:13" ht="24" customHeight="1" x14ac:dyDescent="0.2">
      <c r="A7" s="42">
        <f t="shared" si="0"/>
        <v>25</v>
      </c>
      <c r="B7" s="43" t="s">
        <v>5</v>
      </c>
      <c r="C7" s="81" t="s">
        <v>20</v>
      </c>
      <c r="D7" s="174" t="s">
        <v>613</v>
      </c>
      <c r="E7" s="162" t="s">
        <v>428</v>
      </c>
      <c r="F7" s="44">
        <v>1290.3</v>
      </c>
      <c r="G7" s="166" t="s">
        <v>179</v>
      </c>
      <c r="H7" s="143">
        <v>31329348.5</v>
      </c>
      <c r="I7" s="46">
        <v>11965386</v>
      </c>
      <c r="J7" s="282">
        <v>5370382.2999999998</v>
      </c>
      <c r="K7" s="279" t="s">
        <v>392</v>
      </c>
      <c r="L7" s="136" t="s">
        <v>570</v>
      </c>
      <c r="M7" s="71" t="s">
        <v>286</v>
      </c>
    </row>
    <row r="8" spans="1:13" ht="24" customHeight="1" x14ac:dyDescent="0.2">
      <c r="A8" s="42">
        <f t="shared" si="0"/>
        <v>26</v>
      </c>
      <c r="B8" s="43" t="s">
        <v>6</v>
      </c>
      <c r="C8" s="81" t="s">
        <v>21</v>
      </c>
      <c r="D8" s="174" t="s">
        <v>615</v>
      </c>
      <c r="E8" s="162" t="s">
        <v>428</v>
      </c>
      <c r="F8" s="44">
        <v>1307.9000000000001</v>
      </c>
      <c r="G8" s="166" t="s">
        <v>180</v>
      </c>
      <c r="H8" s="143">
        <v>31756688.289999999</v>
      </c>
      <c r="I8" s="46">
        <v>12332861</v>
      </c>
      <c r="J8" s="282">
        <v>5689531.7000000002</v>
      </c>
      <c r="K8" s="279" t="s">
        <v>392</v>
      </c>
      <c r="L8" s="129" t="s">
        <v>504</v>
      </c>
      <c r="M8" s="71" t="s">
        <v>286</v>
      </c>
    </row>
    <row r="9" spans="1:13" ht="24" customHeight="1" x14ac:dyDescent="0.2">
      <c r="A9" s="42">
        <f t="shared" si="0"/>
        <v>27</v>
      </c>
      <c r="B9" s="43" t="s">
        <v>7</v>
      </c>
      <c r="C9" s="81" t="s">
        <v>22</v>
      </c>
      <c r="D9" s="174" t="s">
        <v>616</v>
      </c>
      <c r="E9" s="162" t="s">
        <v>428</v>
      </c>
      <c r="F9" s="44">
        <v>1335.6</v>
      </c>
      <c r="G9" s="166" t="s">
        <v>181</v>
      </c>
      <c r="H9" s="143">
        <v>32429262.850000001</v>
      </c>
      <c r="I9" s="46">
        <v>12264124</v>
      </c>
      <c r="J9" s="282">
        <v>6294573.4699999997</v>
      </c>
      <c r="K9" s="279" t="s">
        <v>392</v>
      </c>
      <c r="L9" s="176" t="s">
        <v>515</v>
      </c>
      <c r="M9" s="71" t="s">
        <v>286</v>
      </c>
    </row>
    <row r="10" spans="1:13" ht="24" customHeight="1" x14ac:dyDescent="0.2">
      <c r="A10" s="42">
        <f t="shared" si="0"/>
        <v>28</v>
      </c>
      <c r="B10" s="43" t="s">
        <v>8</v>
      </c>
      <c r="C10" s="81" t="s">
        <v>23</v>
      </c>
      <c r="D10" s="174" t="s">
        <v>616</v>
      </c>
      <c r="E10" s="162" t="s">
        <v>428</v>
      </c>
      <c r="F10" s="44">
        <v>1330.6</v>
      </c>
      <c r="G10" s="166" t="s">
        <v>249</v>
      </c>
      <c r="H10" s="143">
        <v>32307859.5</v>
      </c>
      <c r="I10" s="46">
        <v>12266768</v>
      </c>
      <c r="J10" s="282">
        <v>5949955.2300000004</v>
      </c>
      <c r="K10" s="279" t="s">
        <v>392</v>
      </c>
      <c r="L10" s="136" t="s">
        <v>546</v>
      </c>
      <c r="M10" s="71" t="s">
        <v>286</v>
      </c>
    </row>
    <row r="11" spans="1:13" ht="24" customHeight="1" x14ac:dyDescent="0.2">
      <c r="A11" s="42">
        <f t="shared" si="0"/>
        <v>29</v>
      </c>
      <c r="B11" s="43" t="s">
        <v>9</v>
      </c>
      <c r="C11" s="81" t="s">
        <v>24</v>
      </c>
      <c r="D11" s="174" t="s">
        <v>589</v>
      </c>
      <c r="E11" s="162" t="s">
        <v>428</v>
      </c>
      <c r="F11" s="44">
        <v>1317</v>
      </c>
      <c r="G11" s="166" t="s">
        <v>182</v>
      </c>
      <c r="H11" s="143">
        <v>7891674.7199999997</v>
      </c>
      <c r="I11" s="46">
        <v>12015617</v>
      </c>
      <c r="J11" s="282">
        <v>5611291.7199999997</v>
      </c>
      <c r="K11" s="279" t="s">
        <v>392</v>
      </c>
      <c r="L11" s="136" t="s">
        <v>566</v>
      </c>
      <c r="M11" s="71" t="s">
        <v>286</v>
      </c>
    </row>
    <row r="12" spans="1:13" ht="24" customHeight="1" x14ac:dyDescent="0.2">
      <c r="A12" s="42">
        <f t="shared" si="0"/>
        <v>30</v>
      </c>
      <c r="B12" s="43" t="s">
        <v>10</v>
      </c>
      <c r="C12" s="81" t="s">
        <v>25</v>
      </c>
      <c r="D12" s="174" t="s">
        <v>595</v>
      </c>
      <c r="E12" s="162" t="s">
        <v>428</v>
      </c>
      <c r="F12" s="44">
        <v>1351.3</v>
      </c>
      <c r="G12" s="166" t="s">
        <v>183</v>
      </c>
      <c r="H12" s="143">
        <v>11014824.66</v>
      </c>
      <c r="I12" s="46">
        <v>11904581</v>
      </c>
      <c r="J12" s="282">
        <v>5702294.8200000003</v>
      </c>
      <c r="K12" s="279" t="s">
        <v>392</v>
      </c>
      <c r="L12" s="136" t="s">
        <v>463</v>
      </c>
      <c r="M12" s="71" t="s">
        <v>286</v>
      </c>
    </row>
    <row r="13" spans="1:13" ht="24" customHeight="1" x14ac:dyDescent="0.2">
      <c r="A13" s="42">
        <f t="shared" si="0"/>
        <v>31</v>
      </c>
      <c r="B13" s="43" t="s">
        <v>11</v>
      </c>
      <c r="C13" s="81" t="s">
        <v>26</v>
      </c>
      <c r="D13" s="174" t="s">
        <v>614</v>
      </c>
      <c r="E13" s="162" t="s">
        <v>428</v>
      </c>
      <c r="F13" s="44">
        <v>1286.9000000000001</v>
      </c>
      <c r="G13" s="166" t="s">
        <v>184</v>
      </c>
      <c r="H13" s="143">
        <v>16482074.699999999</v>
      </c>
      <c r="I13" s="46">
        <v>12372516</v>
      </c>
      <c r="J13" s="282">
        <v>3291636.89</v>
      </c>
      <c r="K13" s="279" t="s">
        <v>392</v>
      </c>
      <c r="L13" s="136" t="s">
        <v>472</v>
      </c>
      <c r="M13" s="71" t="s">
        <v>286</v>
      </c>
    </row>
    <row r="14" spans="1:13" ht="24" customHeight="1" x14ac:dyDescent="0.2">
      <c r="A14" s="42">
        <f t="shared" si="0"/>
        <v>32</v>
      </c>
      <c r="B14" s="43" t="s">
        <v>12</v>
      </c>
      <c r="C14" s="81" t="s">
        <v>27</v>
      </c>
      <c r="D14" s="174" t="s">
        <v>594</v>
      </c>
      <c r="E14" s="162" t="s">
        <v>428</v>
      </c>
      <c r="F14" s="44">
        <v>1311.8</v>
      </c>
      <c r="G14" s="166" t="s">
        <v>185</v>
      </c>
      <c r="H14" s="143">
        <v>16800983.440000001</v>
      </c>
      <c r="I14" s="46">
        <v>12031479</v>
      </c>
      <c r="J14" s="282">
        <v>4433369.41</v>
      </c>
      <c r="K14" s="279" t="s">
        <v>392</v>
      </c>
      <c r="L14" s="136" t="s">
        <v>505</v>
      </c>
      <c r="M14" s="71" t="s">
        <v>286</v>
      </c>
    </row>
    <row r="15" spans="1:13" ht="24" customHeight="1" x14ac:dyDescent="0.2">
      <c r="A15" s="42">
        <f t="shared" si="0"/>
        <v>33</v>
      </c>
      <c r="B15" s="43" t="s">
        <v>13</v>
      </c>
      <c r="C15" s="81" t="s">
        <v>28</v>
      </c>
      <c r="D15" s="174" t="s">
        <v>593</v>
      </c>
      <c r="E15" s="162" t="s">
        <v>428</v>
      </c>
      <c r="F15" s="44">
        <v>1342.2</v>
      </c>
      <c r="G15" s="166" t="s">
        <v>186</v>
      </c>
      <c r="H15" s="177">
        <v>10940648.02</v>
      </c>
      <c r="I15" s="46">
        <v>13371835</v>
      </c>
      <c r="J15" s="282">
        <v>5973204.0300000003</v>
      </c>
      <c r="K15" s="279" t="s">
        <v>392</v>
      </c>
      <c r="L15" s="136" t="s">
        <v>435</v>
      </c>
      <c r="M15" s="71" t="s">
        <v>286</v>
      </c>
    </row>
    <row r="16" spans="1:13" ht="24" customHeight="1" x14ac:dyDescent="0.2">
      <c r="A16" s="42">
        <f t="shared" si="0"/>
        <v>34</v>
      </c>
      <c r="B16" s="43" t="s">
        <v>14</v>
      </c>
      <c r="C16" s="81" t="s">
        <v>29</v>
      </c>
      <c r="D16" s="174" t="s">
        <v>589</v>
      </c>
      <c r="E16" s="162" t="s">
        <v>428</v>
      </c>
      <c r="F16" s="44">
        <v>1421.2</v>
      </c>
      <c r="G16" s="166" t="s">
        <v>187</v>
      </c>
      <c r="H16" s="143">
        <v>11584599.140000001</v>
      </c>
      <c r="I16" s="46">
        <v>14075059</v>
      </c>
      <c r="J16" s="282">
        <v>7217298.4000000004</v>
      </c>
      <c r="K16" s="279" t="s">
        <v>392</v>
      </c>
      <c r="L16" s="136" t="s">
        <v>520</v>
      </c>
      <c r="M16" s="71" t="s">
        <v>286</v>
      </c>
    </row>
    <row r="17" spans="1:13" ht="24" customHeight="1" x14ac:dyDescent="0.2">
      <c r="A17" s="42">
        <f t="shared" si="0"/>
        <v>35</v>
      </c>
      <c r="B17" s="43" t="s">
        <v>15</v>
      </c>
      <c r="C17" s="81" t="s">
        <v>30</v>
      </c>
      <c r="D17" s="174" t="s">
        <v>589</v>
      </c>
      <c r="E17" s="162" t="s">
        <v>428</v>
      </c>
      <c r="F17" s="44">
        <v>1310.8</v>
      </c>
      <c r="G17" s="166" t="s">
        <v>188</v>
      </c>
      <c r="H17" s="143">
        <v>10684697.82</v>
      </c>
      <c r="I17" s="46">
        <v>12964705</v>
      </c>
      <c r="J17" s="282">
        <v>6288192.6100000003</v>
      </c>
      <c r="K17" s="279" t="s">
        <v>392</v>
      </c>
      <c r="L17" s="136" t="s">
        <v>549</v>
      </c>
      <c r="M17" s="71" t="s">
        <v>286</v>
      </c>
    </row>
    <row r="18" spans="1:13" ht="24" customHeight="1" x14ac:dyDescent="0.2">
      <c r="A18" s="42">
        <f t="shared" si="0"/>
        <v>36</v>
      </c>
      <c r="B18" s="43" t="s">
        <v>16</v>
      </c>
      <c r="C18" s="81" t="s">
        <v>31</v>
      </c>
      <c r="D18" s="174" t="s">
        <v>595</v>
      </c>
      <c r="E18" s="162" t="s">
        <v>428</v>
      </c>
      <c r="F18" s="44">
        <v>1344.9</v>
      </c>
      <c r="G18" s="166" t="s">
        <v>189</v>
      </c>
      <c r="H18" s="143">
        <v>10962656.470000001</v>
      </c>
      <c r="I18" s="46">
        <v>13371835</v>
      </c>
      <c r="J18" s="282">
        <v>6405106.54</v>
      </c>
      <c r="K18" s="279" t="s">
        <v>392</v>
      </c>
      <c r="L18" s="137" t="s">
        <v>567</v>
      </c>
      <c r="M18" s="178" t="s">
        <v>286</v>
      </c>
    </row>
    <row r="19" spans="1:13" ht="24" customHeight="1" x14ac:dyDescent="0.2">
      <c r="A19" s="42">
        <f t="shared" si="0"/>
        <v>37</v>
      </c>
      <c r="B19" s="43" t="s">
        <v>153</v>
      </c>
      <c r="C19" s="81" t="s">
        <v>154</v>
      </c>
      <c r="D19" s="174" t="s">
        <v>593</v>
      </c>
      <c r="E19" s="162" t="s">
        <v>428</v>
      </c>
      <c r="F19" s="44">
        <v>84</v>
      </c>
      <c r="G19" s="166" t="s">
        <v>190</v>
      </c>
      <c r="H19" s="143">
        <v>972410.88</v>
      </c>
      <c r="I19" s="46">
        <v>2054682</v>
      </c>
      <c r="J19" s="282">
        <v>934881.4</v>
      </c>
      <c r="K19" s="280" t="s">
        <v>395</v>
      </c>
      <c r="L19" s="130" t="s">
        <v>563</v>
      </c>
      <c r="M19" s="46" t="s">
        <v>286</v>
      </c>
    </row>
    <row r="20" spans="1:13" s="172" customFormat="1" ht="33" customHeight="1" x14ac:dyDescent="0.2">
      <c r="A20" s="42">
        <f t="shared" si="0"/>
        <v>38</v>
      </c>
      <c r="B20" s="43" t="s">
        <v>650</v>
      </c>
      <c r="C20" s="72" t="s">
        <v>152</v>
      </c>
      <c r="D20" s="174" t="s">
        <v>617</v>
      </c>
      <c r="E20" s="162" t="s">
        <v>428</v>
      </c>
      <c r="F20" s="44">
        <v>1126.7</v>
      </c>
      <c r="G20" s="166" t="s">
        <v>191</v>
      </c>
      <c r="H20" s="143">
        <v>12732115.609999999</v>
      </c>
      <c r="I20" s="46">
        <v>18149809.829999998</v>
      </c>
      <c r="J20" s="282">
        <v>8404494.2899999991</v>
      </c>
      <c r="K20" s="281" t="s">
        <v>401</v>
      </c>
      <c r="L20" s="180" t="s">
        <v>464</v>
      </c>
      <c r="M20" s="46" t="s">
        <v>286</v>
      </c>
    </row>
    <row r="21" spans="1:13" ht="24" customHeight="1" x14ac:dyDescent="0.25">
      <c r="A21" s="288" t="s">
        <v>147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90"/>
    </row>
    <row r="22" spans="1:13" ht="24" customHeight="1" x14ac:dyDescent="0.2">
      <c r="A22" s="42">
        <v>39</v>
      </c>
      <c r="B22" s="43" t="s">
        <v>173</v>
      </c>
      <c r="C22" s="81" t="s">
        <v>174</v>
      </c>
      <c r="D22" s="81"/>
      <c r="E22" s="162" t="s">
        <v>428</v>
      </c>
      <c r="F22" s="44">
        <v>46.3</v>
      </c>
      <c r="G22" s="166" t="s">
        <v>192</v>
      </c>
      <c r="H22" s="181">
        <v>900076.63</v>
      </c>
      <c r="I22" s="82" t="s">
        <v>255</v>
      </c>
      <c r="J22" s="282">
        <v>1312211.8899999999</v>
      </c>
      <c r="K22" s="281" t="s">
        <v>402</v>
      </c>
      <c r="L22" s="180" t="s">
        <v>448</v>
      </c>
      <c r="M22" s="46" t="s">
        <v>286</v>
      </c>
    </row>
    <row r="23" spans="1:13" ht="34.5" customHeight="1" thickBot="1" x14ac:dyDescent="0.25">
      <c r="A23" s="50">
        <f>A22+1</f>
        <v>40</v>
      </c>
      <c r="B23" s="51" t="s">
        <v>175</v>
      </c>
      <c r="C23" s="83" t="s">
        <v>176</v>
      </c>
      <c r="D23" s="83"/>
      <c r="E23" s="162" t="s">
        <v>428</v>
      </c>
      <c r="F23" s="53">
        <v>52.9</v>
      </c>
      <c r="G23" s="182" t="s">
        <v>193</v>
      </c>
      <c r="H23" s="183">
        <v>1028381.29</v>
      </c>
      <c r="I23" s="84" t="s">
        <v>256</v>
      </c>
      <c r="J23" s="282">
        <v>1501055.74</v>
      </c>
      <c r="K23" s="281" t="s">
        <v>402</v>
      </c>
      <c r="L23" s="180" t="s">
        <v>553</v>
      </c>
      <c r="M23" s="46" t="s">
        <v>286</v>
      </c>
    </row>
    <row r="24" spans="1:13" x14ac:dyDescent="0.25">
      <c r="F24" s="86"/>
      <c r="J24" s="184"/>
      <c r="K24" s="184"/>
      <c r="L24" s="185"/>
    </row>
  </sheetData>
  <mergeCells count="3">
    <mergeCell ref="A1:M1"/>
    <mergeCell ref="A21:M21"/>
    <mergeCell ref="A4:M4"/>
  </mergeCells>
  <printOptions horizontalCentered="1"/>
  <pageMargins left="0.27559055118110237" right="0.23622047244094491" top="0.74803149606299213" bottom="0.74803149606299213" header="0.31496062992125984" footer="0.31496062992125984"/>
  <pageSetup paperSize="9" scale="45" orientation="portrait" r:id="rId1"/>
  <headerFooter>
    <oddHeader>&amp;CОАО "Птицефабрика Бархатовская"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BreakPreview" zoomScale="85" zoomScaleSheetLayoutView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3" sqref="J3"/>
    </sheetView>
  </sheetViews>
  <sheetFormatPr defaultRowHeight="15.75" x14ac:dyDescent="0.25"/>
  <cols>
    <col min="1" max="1" width="6.7109375" style="93" customWidth="1"/>
    <col min="2" max="2" width="10.7109375" style="93" customWidth="1"/>
    <col min="3" max="3" width="25.85546875" style="93" customWidth="1"/>
    <col min="4" max="4" width="11.5703125" style="158" customWidth="1"/>
    <col min="5" max="5" width="23.7109375" style="158" customWidth="1"/>
    <col min="6" max="6" width="12.28515625" style="93" customWidth="1"/>
    <col min="7" max="7" width="19.5703125" style="93" customWidth="1"/>
    <col min="8" max="8" width="15.7109375" style="93" customWidth="1"/>
    <col min="9" max="9" width="17" style="93" customWidth="1"/>
    <col min="10" max="10" width="19.28515625" style="204" customWidth="1"/>
    <col min="11" max="11" width="24.140625" style="204" customWidth="1"/>
    <col min="12" max="12" width="22.5703125" style="185" customWidth="1"/>
    <col min="13" max="13" width="28.42578125" style="185" customWidth="1"/>
    <col min="14" max="16384" width="9.140625" style="27"/>
  </cols>
  <sheetData>
    <row r="1" spans="1:13" ht="47.25" customHeight="1" thickBot="1" x14ac:dyDescent="0.3">
      <c r="A1" s="300" t="s">
        <v>218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s="189" customFormat="1" ht="81.75" customHeight="1" x14ac:dyDescent="0.25">
      <c r="A2" s="24" t="s">
        <v>0</v>
      </c>
      <c r="B2" s="25" t="s">
        <v>1</v>
      </c>
      <c r="C2" s="26" t="s">
        <v>2</v>
      </c>
      <c r="D2" s="26" t="s">
        <v>426</v>
      </c>
      <c r="E2" s="187" t="s">
        <v>422</v>
      </c>
      <c r="F2" s="25" t="s">
        <v>33</v>
      </c>
      <c r="G2" s="25" t="s">
        <v>156</v>
      </c>
      <c r="H2" s="25" t="s">
        <v>423</v>
      </c>
      <c r="I2" s="25" t="s">
        <v>649</v>
      </c>
      <c r="J2" s="32" t="s">
        <v>652</v>
      </c>
      <c r="K2" s="160" t="s">
        <v>390</v>
      </c>
      <c r="L2" s="188" t="s">
        <v>427</v>
      </c>
      <c r="M2" s="140" t="s">
        <v>277</v>
      </c>
    </row>
    <row r="3" spans="1:13" ht="36.75" customHeight="1" x14ac:dyDescent="0.2">
      <c r="A3" s="88">
        <v>41</v>
      </c>
      <c r="B3" s="89">
        <v>3317</v>
      </c>
      <c r="C3" s="68" t="s">
        <v>282</v>
      </c>
      <c r="D3" s="20"/>
      <c r="E3" s="162" t="s">
        <v>503</v>
      </c>
      <c r="F3" s="45">
        <v>172101</v>
      </c>
      <c r="G3" s="67" t="s">
        <v>283</v>
      </c>
      <c r="H3" s="143">
        <v>1416399.46</v>
      </c>
      <c r="I3" s="89" t="s">
        <v>272</v>
      </c>
      <c r="J3" s="67" t="str">
        <f>I3</f>
        <v>14 757 944,00</v>
      </c>
      <c r="K3" s="36" t="s">
        <v>424</v>
      </c>
      <c r="L3" s="139" t="s">
        <v>501</v>
      </c>
      <c r="M3" s="141" t="s">
        <v>502</v>
      </c>
    </row>
    <row r="4" spans="1:13" s="189" customFormat="1" ht="28.5" customHeight="1" x14ac:dyDescent="0.25">
      <c r="A4" s="293" t="s">
        <v>146</v>
      </c>
      <c r="B4" s="294"/>
      <c r="C4" s="294"/>
      <c r="D4" s="294"/>
      <c r="E4" s="294"/>
      <c r="F4" s="294"/>
      <c r="G4" s="294"/>
      <c r="H4" s="294"/>
      <c r="I4" s="294"/>
      <c r="J4" s="294"/>
      <c r="K4" s="295"/>
      <c r="L4" s="295"/>
      <c r="M4" s="296"/>
    </row>
    <row r="5" spans="1:13" ht="30.75" customHeight="1" x14ac:dyDescent="0.2">
      <c r="A5" s="42">
        <v>42</v>
      </c>
      <c r="B5" s="43" t="s">
        <v>98</v>
      </c>
      <c r="C5" s="38" t="s">
        <v>122</v>
      </c>
      <c r="D5" s="190" t="s">
        <v>591</v>
      </c>
      <c r="E5" s="162" t="s">
        <v>428</v>
      </c>
      <c r="F5" s="44">
        <v>1837.5</v>
      </c>
      <c r="G5" s="166" t="s">
        <v>217</v>
      </c>
      <c r="H5" s="143">
        <v>14977977</v>
      </c>
      <c r="I5" s="46">
        <v>16232318</v>
      </c>
      <c r="J5" s="191">
        <v>5072915.93</v>
      </c>
      <c r="K5" s="192" t="s">
        <v>392</v>
      </c>
      <c r="L5" s="193" t="s">
        <v>488</v>
      </c>
      <c r="M5" s="141" t="s">
        <v>489</v>
      </c>
    </row>
    <row r="6" spans="1:13" ht="30.75" customHeight="1" x14ac:dyDescent="0.2">
      <c r="A6" s="42">
        <f>A5+1</f>
        <v>43</v>
      </c>
      <c r="B6" s="43" t="s">
        <v>17</v>
      </c>
      <c r="C6" s="38" t="s">
        <v>32</v>
      </c>
      <c r="D6" s="190" t="s">
        <v>587</v>
      </c>
      <c r="E6" s="162" t="s">
        <v>428</v>
      </c>
      <c r="F6" s="44">
        <v>1457.4</v>
      </c>
      <c r="G6" s="166" t="s">
        <v>216</v>
      </c>
      <c r="H6" s="143">
        <v>24927981.710000001</v>
      </c>
      <c r="I6" s="46">
        <v>15571862</v>
      </c>
      <c r="J6" s="191">
        <v>4282263.32</v>
      </c>
      <c r="K6" s="192" t="s">
        <v>401</v>
      </c>
      <c r="L6" s="193" t="s">
        <v>572</v>
      </c>
      <c r="M6" s="141" t="s">
        <v>573</v>
      </c>
    </row>
    <row r="7" spans="1:13" ht="39" customHeight="1" x14ac:dyDescent="0.2">
      <c r="A7" s="42">
        <f t="shared" ref="A7:A26" si="0">A6+1</f>
        <v>44</v>
      </c>
      <c r="B7" s="43" t="s">
        <v>112</v>
      </c>
      <c r="C7" s="38" t="s">
        <v>135</v>
      </c>
      <c r="D7" s="190" t="s">
        <v>593</v>
      </c>
      <c r="E7" s="162" t="s">
        <v>428</v>
      </c>
      <c r="F7" s="44">
        <v>656.4</v>
      </c>
      <c r="G7" s="166" t="s">
        <v>215</v>
      </c>
      <c r="H7" s="143">
        <v>12760481.640000001</v>
      </c>
      <c r="I7" s="46">
        <v>7119719</v>
      </c>
      <c r="J7" s="191">
        <v>3239471.6</v>
      </c>
      <c r="K7" s="192" t="s">
        <v>403</v>
      </c>
      <c r="L7" s="193" t="s">
        <v>493</v>
      </c>
      <c r="M7" s="141" t="s">
        <v>494</v>
      </c>
    </row>
    <row r="8" spans="1:13" ht="30.75" customHeight="1" x14ac:dyDescent="0.2">
      <c r="A8" s="42">
        <f t="shared" si="0"/>
        <v>45</v>
      </c>
      <c r="B8" s="43" t="s">
        <v>104</v>
      </c>
      <c r="C8" s="38" t="s">
        <v>95</v>
      </c>
      <c r="D8" s="190" t="s">
        <v>601</v>
      </c>
      <c r="E8" s="162" t="s">
        <v>428</v>
      </c>
      <c r="F8" s="44">
        <v>1413.8</v>
      </c>
      <c r="G8" s="166" t="s">
        <v>214</v>
      </c>
      <c r="H8" s="143">
        <v>27484413.379999999</v>
      </c>
      <c r="I8" s="46">
        <v>15915972</v>
      </c>
      <c r="J8" s="191">
        <v>3165006.14</v>
      </c>
      <c r="K8" s="192" t="s">
        <v>404</v>
      </c>
      <c r="L8" s="193" t="s">
        <v>483</v>
      </c>
      <c r="M8" s="141" t="s">
        <v>484</v>
      </c>
    </row>
    <row r="9" spans="1:13" ht="30.75" customHeight="1" x14ac:dyDescent="0.2">
      <c r="A9" s="42">
        <f t="shared" si="0"/>
        <v>46</v>
      </c>
      <c r="B9" s="43" t="s">
        <v>119</v>
      </c>
      <c r="C9" s="38" t="s">
        <v>141</v>
      </c>
      <c r="D9" s="190" t="s">
        <v>597</v>
      </c>
      <c r="E9" s="162" t="s">
        <v>428</v>
      </c>
      <c r="F9" s="44">
        <v>663.1</v>
      </c>
      <c r="G9" s="166" t="s">
        <v>213</v>
      </c>
      <c r="H9" s="143">
        <v>5405113.7699999996</v>
      </c>
      <c r="I9" s="46">
        <v>1506146</v>
      </c>
      <c r="J9" s="49"/>
      <c r="K9" s="58" t="s">
        <v>406</v>
      </c>
      <c r="L9" s="136" t="s">
        <v>561</v>
      </c>
      <c r="M9" s="141" t="s">
        <v>562</v>
      </c>
    </row>
    <row r="10" spans="1:13" ht="30.75" customHeight="1" x14ac:dyDescent="0.2">
      <c r="A10" s="42">
        <f t="shared" si="0"/>
        <v>47</v>
      </c>
      <c r="B10" s="43" t="s">
        <v>118</v>
      </c>
      <c r="C10" s="38" t="s">
        <v>140</v>
      </c>
      <c r="D10" s="190" t="s">
        <v>602</v>
      </c>
      <c r="E10" s="162" t="s">
        <v>428</v>
      </c>
      <c r="F10" s="44">
        <v>1726.1</v>
      </c>
      <c r="G10" s="166" t="s">
        <v>212</v>
      </c>
      <c r="H10" s="143">
        <v>8647761</v>
      </c>
      <c r="I10" s="46">
        <v>22438427</v>
      </c>
      <c r="J10" s="191">
        <v>8871490.0399999991</v>
      </c>
      <c r="K10" s="192" t="s">
        <v>412</v>
      </c>
      <c r="L10" s="193" t="s">
        <v>569</v>
      </c>
      <c r="M10" s="141" t="s">
        <v>584</v>
      </c>
    </row>
    <row r="11" spans="1:13" ht="30.75" customHeight="1" x14ac:dyDescent="0.2">
      <c r="A11" s="42">
        <f t="shared" si="0"/>
        <v>48</v>
      </c>
      <c r="B11" s="43" t="s">
        <v>107</v>
      </c>
      <c r="C11" s="38" t="s">
        <v>130</v>
      </c>
      <c r="D11" s="190" t="s">
        <v>603</v>
      </c>
      <c r="E11" s="162" t="s">
        <v>428</v>
      </c>
      <c r="F11" s="44">
        <v>981.7</v>
      </c>
      <c r="G11" s="166" t="s">
        <v>211</v>
      </c>
      <c r="H11" s="143">
        <v>4918317</v>
      </c>
      <c r="I11" s="46">
        <v>17125523</v>
      </c>
      <c r="J11" s="191">
        <v>8606672.5999999996</v>
      </c>
      <c r="K11" s="192" t="s">
        <v>395</v>
      </c>
      <c r="L11" s="193" t="s">
        <v>441</v>
      </c>
      <c r="M11" s="141" t="s">
        <v>442</v>
      </c>
    </row>
    <row r="12" spans="1:13" ht="30.75" customHeight="1" x14ac:dyDescent="0.2">
      <c r="A12" s="42">
        <f t="shared" si="0"/>
        <v>49</v>
      </c>
      <c r="B12" s="43" t="s">
        <v>113</v>
      </c>
      <c r="C12" s="38" t="s">
        <v>136</v>
      </c>
      <c r="D12" s="190" t="s">
        <v>593</v>
      </c>
      <c r="E12" s="162" t="s">
        <v>428</v>
      </c>
      <c r="F12" s="44">
        <v>1296.9000000000001</v>
      </c>
      <c r="G12" s="166" t="s">
        <v>210</v>
      </c>
      <c r="H12" s="143">
        <v>25211865.690000001</v>
      </c>
      <c r="I12" s="46">
        <v>13404751</v>
      </c>
      <c r="J12" s="191">
        <v>6099162.25</v>
      </c>
      <c r="K12" s="192" t="s">
        <v>407</v>
      </c>
      <c r="L12" s="193" t="s">
        <v>559</v>
      </c>
      <c r="M12" s="141" t="s">
        <v>560</v>
      </c>
    </row>
    <row r="13" spans="1:13" ht="30.75" customHeight="1" x14ac:dyDescent="0.2">
      <c r="A13" s="42">
        <f t="shared" si="0"/>
        <v>50</v>
      </c>
      <c r="B13" s="43" t="s">
        <v>115</v>
      </c>
      <c r="C13" s="38" t="s">
        <v>138</v>
      </c>
      <c r="D13" s="190" t="s">
        <v>603</v>
      </c>
      <c r="E13" s="162" t="s">
        <v>428</v>
      </c>
      <c r="F13" s="44">
        <v>581.29999999999995</v>
      </c>
      <c r="G13" s="166" t="s">
        <v>209</v>
      </c>
      <c r="H13" s="143">
        <v>11300530.130000001</v>
      </c>
      <c r="I13" s="46">
        <v>10726172</v>
      </c>
      <c r="J13" s="191">
        <v>5523979.5499999998</v>
      </c>
      <c r="K13" s="192" t="s">
        <v>408</v>
      </c>
      <c r="L13" s="193" t="s">
        <v>537</v>
      </c>
      <c r="M13" s="141" t="s">
        <v>538</v>
      </c>
    </row>
    <row r="14" spans="1:13" ht="37.5" customHeight="1" x14ac:dyDescent="0.2">
      <c r="A14" s="42">
        <f t="shared" si="0"/>
        <v>51</v>
      </c>
      <c r="B14" s="43" t="s">
        <v>108</v>
      </c>
      <c r="C14" s="38" t="s">
        <v>131</v>
      </c>
      <c r="D14" s="190" t="s">
        <v>593</v>
      </c>
      <c r="E14" s="162" t="s">
        <v>428</v>
      </c>
      <c r="F14" s="44">
        <v>424.5</v>
      </c>
      <c r="G14" s="166" t="s">
        <v>208</v>
      </c>
      <c r="H14" s="143">
        <v>8252322.4500000002</v>
      </c>
      <c r="I14" s="46">
        <v>10328886.5</v>
      </c>
      <c r="J14" s="191">
        <v>4769854.42</v>
      </c>
      <c r="K14" s="192" t="s">
        <v>409</v>
      </c>
      <c r="L14" s="193" t="s">
        <v>430</v>
      </c>
      <c r="M14" s="141" t="s">
        <v>585</v>
      </c>
    </row>
    <row r="15" spans="1:13" ht="30.75" customHeight="1" x14ac:dyDescent="0.2">
      <c r="A15" s="42">
        <f t="shared" si="0"/>
        <v>52</v>
      </c>
      <c r="B15" s="43" t="s">
        <v>101</v>
      </c>
      <c r="C15" s="38" t="s">
        <v>125</v>
      </c>
      <c r="D15" s="190" t="s">
        <v>594</v>
      </c>
      <c r="E15" s="162" t="s">
        <v>428</v>
      </c>
      <c r="F15" s="44">
        <v>1020.9</v>
      </c>
      <c r="G15" s="166" t="s">
        <v>207</v>
      </c>
      <c r="H15" s="143">
        <v>8321641.75</v>
      </c>
      <c r="I15" s="46">
        <v>16113628</v>
      </c>
      <c r="J15" s="191">
        <v>7200725.8399999999</v>
      </c>
      <c r="K15" s="194" t="s">
        <v>410</v>
      </c>
      <c r="L15" s="193" t="s">
        <v>449</v>
      </c>
      <c r="M15" s="141" t="s">
        <v>450</v>
      </c>
    </row>
    <row r="16" spans="1:13" ht="30.75" customHeight="1" x14ac:dyDescent="0.2">
      <c r="A16" s="42">
        <f t="shared" si="0"/>
        <v>53</v>
      </c>
      <c r="B16" s="43" t="s">
        <v>100</v>
      </c>
      <c r="C16" s="38" t="s">
        <v>124</v>
      </c>
      <c r="D16" s="190" t="s">
        <v>604</v>
      </c>
      <c r="E16" s="162" t="s">
        <v>428</v>
      </c>
      <c r="F16" s="44">
        <v>204</v>
      </c>
      <c r="G16" s="166" t="s">
        <v>206</v>
      </c>
      <c r="H16" s="143">
        <v>1327122</v>
      </c>
      <c r="I16" s="46">
        <v>1965229</v>
      </c>
      <c r="J16" s="49"/>
      <c r="K16" s="192" t="s">
        <v>395</v>
      </c>
      <c r="L16" s="193" t="s">
        <v>453</v>
      </c>
      <c r="M16" s="141" t="s">
        <v>454</v>
      </c>
    </row>
    <row r="17" spans="1:13" ht="39" customHeight="1" x14ac:dyDescent="0.2">
      <c r="A17" s="42">
        <f t="shared" si="0"/>
        <v>54</v>
      </c>
      <c r="B17" s="43" t="s">
        <v>99</v>
      </c>
      <c r="C17" s="38" t="s">
        <v>123</v>
      </c>
      <c r="D17" s="190" t="s">
        <v>605</v>
      </c>
      <c r="E17" s="162" t="s">
        <v>428</v>
      </c>
      <c r="F17" s="44">
        <v>1257.2</v>
      </c>
      <c r="G17" s="166" t="s">
        <v>205</v>
      </c>
      <c r="H17" s="143">
        <v>19434903.940000001</v>
      </c>
      <c r="I17" s="46">
        <v>22755751</v>
      </c>
      <c r="J17" s="191">
        <v>10412480.220000001</v>
      </c>
      <c r="K17" s="194" t="s">
        <v>411</v>
      </c>
      <c r="L17" s="193" t="s">
        <v>490</v>
      </c>
      <c r="M17" s="141" t="s">
        <v>431</v>
      </c>
    </row>
    <row r="18" spans="1:13" ht="30.75" customHeight="1" x14ac:dyDescent="0.2">
      <c r="A18" s="42">
        <f t="shared" si="0"/>
        <v>55</v>
      </c>
      <c r="B18" s="43" t="s">
        <v>111</v>
      </c>
      <c r="C18" s="38" t="s">
        <v>134</v>
      </c>
      <c r="D18" s="190" t="s">
        <v>606</v>
      </c>
      <c r="E18" s="162" t="s">
        <v>428</v>
      </c>
      <c r="F18" s="44">
        <v>492.3</v>
      </c>
      <c r="G18" s="166" t="s">
        <v>204</v>
      </c>
      <c r="H18" s="143">
        <v>4012875.14</v>
      </c>
      <c r="I18" s="46">
        <v>2991441</v>
      </c>
      <c r="J18" s="49"/>
      <c r="K18" s="138" t="s">
        <v>405</v>
      </c>
      <c r="L18" s="136" t="s">
        <v>499</v>
      </c>
      <c r="M18" s="141" t="s">
        <v>500</v>
      </c>
    </row>
    <row r="19" spans="1:13" ht="30.75" customHeight="1" x14ac:dyDescent="0.2">
      <c r="A19" s="42">
        <f t="shared" si="0"/>
        <v>56</v>
      </c>
      <c r="B19" s="43" t="s">
        <v>117</v>
      </c>
      <c r="C19" s="38" t="s">
        <v>140</v>
      </c>
      <c r="D19" s="190" t="s">
        <v>607</v>
      </c>
      <c r="E19" s="162" t="s">
        <v>428</v>
      </c>
      <c r="F19" s="44">
        <v>2519.6</v>
      </c>
      <c r="G19" s="166" t="s">
        <v>250</v>
      </c>
      <c r="H19" s="143">
        <v>48981275.960000001</v>
      </c>
      <c r="I19" s="46">
        <v>44778748</v>
      </c>
      <c r="J19" s="191">
        <v>30762999.25</v>
      </c>
      <c r="K19" s="192" t="s">
        <v>412</v>
      </c>
      <c r="L19" s="193" t="s">
        <v>470</v>
      </c>
      <c r="M19" s="141" t="s">
        <v>471</v>
      </c>
    </row>
    <row r="20" spans="1:13" ht="30.75" customHeight="1" x14ac:dyDescent="0.2">
      <c r="A20" s="42">
        <f t="shared" si="0"/>
        <v>57</v>
      </c>
      <c r="B20" s="43" t="s">
        <v>109</v>
      </c>
      <c r="C20" s="38" t="s">
        <v>132</v>
      </c>
      <c r="D20" s="190" t="s">
        <v>595</v>
      </c>
      <c r="E20" s="162" t="s">
        <v>428</v>
      </c>
      <c r="F20" s="44">
        <v>1122.5999999999999</v>
      </c>
      <c r="G20" s="166" t="s">
        <v>203</v>
      </c>
      <c r="H20" s="143">
        <v>9150626.9299999997</v>
      </c>
      <c r="I20" s="46">
        <v>11894238</v>
      </c>
      <c r="J20" s="191">
        <v>6642630.9400000004</v>
      </c>
      <c r="K20" s="192" t="s">
        <v>395</v>
      </c>
      <c r="L20" s="193" t="s">
        <v>521</v>
      </c>
      <c r="M20" s="141" t="s">
        <v>522</v>
      </c>
    </row>
    <row r="21" spans="1:13" ht="30.75" customHeight="1" x14ac:dyDescent="0.2">
      <c r="A21" s="42">
        <f t="shared" si="0"/>
        <v>58</v>
      </c>
      <c r="B21" s="43" t="s">
        <v>114</v>
      </c>
      <c r="C21" s="38" t="s">
        <v>137</v>
      </c>
      <c r="D21" s="190" t="s">
        <v>603</v>
      </c>
      <c r="E21" s="162" t="s">
        <v>428</v>
      </c>
      <c r="F21" s="44">
        <v>1082.0999999999999</v>
      </c>
      <c r="G21" s="166" t="s">
        <v>202</v>
      </c>
      <c r="H21" s="143">
        <v>21036132.210000001</v>
      </c>
      <c r="I21" s="46">
        <v>15869014</v>
      </c>
      <c r="J21" s="191">
        <v>8872219.8800000008</v>
      </c>
      <c r="K21" s="194" t="s">
        <v>405</v>
      </c>
      <c r="L21" s="193" t="s">
        <v>579</v>
      </c>
      <c r="M21" s="141" t="s">
        <v>580</v>
      </c>
    </row>
    <row r="22" spans="1:13" ht="30.75" customHeight="1" x14ac:dyDescent="0.2">
      <c r="A22" s="42">
        <f t="shared" si="0"/>
        <v>59</v>
      </c>
      <c r="B22" s="43" t="s">
        <v>105</v>
      </c>
      <c r="C22" s="38" t="s">
        <v>128</v>
      </c>
      <c r="D22" s="190" t="s">
        <v>608</v>
      </c>
      <c r="E22" s="162" t="s">
        <v>428</v>
      </c>
      <c r="F22" s="44">
        <v>684.9</v>
      </c>
      <c r="G22" s="166" t="s">
        <v>201</v>
      </c>
      <c r="H22" s="143">
        <v>7928621.5700000003</v>
      </c>
      <c r="I22" s="46">
        <v>9660092</v>
      </c>
      <c r="J22" s="191">
        <v>5369901.5700000003</v>
      </c>
      <c r="K22" s="194" t="s">
        <v>413</v>
      </c>
      <c r="L22" s="193" t="s">
        <v>477</v>
      </c>
      <c r="M22" s="141" t="s">
        <v>556</v>
      </c>
    </row>
    <row r="23" spans="1:13" ht="30.75" customHeight="1" x14ac:dyDescent="0.2">
      <c r="A23" s="42">
        <f t="shared" si="0"/>
        <v>60</v>
      </c>
      <c r="B23" s="43" t="s">
        <v>110</v>
      </c>
      <c r="C23" s="38" t="s">
        <v>133</v>
      </c>
      <c r="D23" s="190" t="s">
        <v>590</v>
      </c>
      <c r="E23" s="162" t="s">
        <v>428</v>
      </c>
      <c r="F23" s="44">
        <v>78.099999999999994</v>
      </c>
      <c r="G23" s="166" t="s">
        <v>200</v>
      </c>
      <c r="H23" s="143">
        <v>636614.97</v>
      </c>
      <c r="I23" s="46">
        <v>1253829</v>
      </c>
      <c r="J23" s="191">
        <v>713934.32</v>
      </c>
      <c r="K23" s="194" t="s">
        <v>414</v>
      </c>
      <c r="L23" s="193" t="s">
        <v>461</v>
      </c>
      <c r="M23" s="141" t="s">
        <v>462</v>
      </c>
    </row>
    <row r="24" spans="1:13" ht="30.75" customHeight="1" x14ac:dyDescent="0.2">
      <c r="A24" s="42">
        <f t="shared" si="0"/>
        <v>61</v>
      </c>
      <c r="B24" s="43" t="s">
        <v>103</v>
      </c>
      <c r="C24" s="38" t="s">
        <v>127</v>
      </c>
      <c r="D24" s="190" t="s">
        <v>601</v>
      </c>
      <c r="E24" s="162" t="s">
        <v>428</v>
      </c>
      <c r="F24" s="44">
        <v>127.6</v>
      </c>
      <c r="G24" s="166" t="s">
        <v>199</v>
      </c>
      <c r="H24" s="143">
        <v>2182523.9900000002</v>
      </c>
      <c r="I24" s="46">
        <v>2575635</v>
      </c>
      <c r="J24" s="191">
        <v>1410783.3</v>
      </c>
      <c r="K24" s="192" t="s">
        <v>395</v>
      </c>
      <c r="L24" s="193" t="s">
        <v>554</v>
      </c>
      <c r="M24" s="141" t="s">
        <v>555</v>
      </c>
    </row>
    <row r="25" spans="1:13" ht="30.75" customHeight="1" x14ac:dyDescent="0.2">
      <c r="A25" s="42">
        <f t="shared" si="0"/>
        <v>62</v>
      </c>
      <c r="B25" s="43" t="s">
        <v>106</v>
      </c>
      <c r="C25" s="38" t="s">
        <v>129</v>
      </c>
      <c r="D25" s="190" t="s">
        <v>608</v>
      </c>
      <c r="E25" s="162" t="s">
        <v>428</v>
      </c>
      <c r="F25" s="44">
        <v>887.9</v>
      </c>
      <c r="G25" s="166" t="s">
        <v>198</v>
      </c>
      <c r="H25" s="143">
        <v>17260864.789999999</v>
      </c>
      <c r="I25" s="46">
        <v>28188006</v>
      </c>
      <c r="J25" s="191">
        <v>15669297.810000001</v>
      </c>
      <c r="K25" s="194" t="s">
        <v>415</v>
      </c>
      <c r="L25" s="193" t="s">
        <v>478</v>
      </c>
      <c r="M25" s="141" t="s">
        <v>479</v>
      </c>
    </row>
    <row r="26" spans="1:13" ht="30.75" customHeight="1" x14ac:dyDescent="0.2">
      <c r="A26" s="42">
        <f t="shared" si="0"/>
        <v>63</v>
      </c>
      <c r="B26" s="43" t="s">
        <v>120</v>
      </c>
      <c r="C26" s="38" t="s">
        <v>141</v>
      </c>
      <c r="D26" s="190" t="s">
        <v>597</v>
      </c>
      <c r="E26" s="162" t="s">
        <v>428</v>
      </c>
      <c r="F26" s="44">
        <v>577.5</v>
      </c>
      <c r="G26" s="166" t="s">
        <v>197</v>
      </c>
      <c r="H26" s="143">
        <v>4707364.2</v>
      </c>
      <c r="I26" s="46">
        <v>6272482.2800000003</v>
      </c>
      <c r="J26" s="49">
        <v>1852164.98</v>
      </c>
      <c r="K26" s="192" t="s">
        <v>416</v>
      </c>
      <c r="L26" s="193" t="s">
        <v>455</v>
      </c>
      <c r="M26" s="141" t="s">
        <v>456</v>
      </c>
    </row>
    <row r="27" spans="1:13" ht="30.75" customHeight="1" x14ac:dyDescent="0.2">
      <c r="A27" s="42">
        <f>A26+1</f>
        <v>64</v>
      </c>
      <c r="B27" s="43" t="s">
        <v>121</v>
      </c>
      <c r="C27" s="38" t="s">
        <v>142</v>
      </c>
      <c r="D27" s="190" t="s">
        <v>599</v>
      </c>
      <c r="E27" s="162" t="s">
        <v>428</v>
      </c>
      <c r="F27" s="44">
        <v>1057.9000000000001</v>
      </c>
      <c r="G27" s="166" t="s">
        <v>196</v>
      </c>
      <c r="H27" s="143">
        <v>20565681.789999999</v>
      </c>
      <c r="I27" s="46">
        <v>8359001</v>
      </c>
      <c r="J27" s="191">
        <v>6571333.1600000001</v>
      </c>
      <c r="K27" s="192" t="s">
        <v>416</v>
      </c>
      <c r="L27" s="193" t="s">
        <v>575</v>
      </c>
      <c r="M27" s="141" t="s">
        <v>576</v>
      </c>
    </row>
    <row r="28" spans="1:13" ht="27.75" customHeight="1" x14ac:dyDescent="0.25">
      <c r="A28" s="297" t="s">
        <v>147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9"/>
    </row>
    <row r="29" spans="1:13" ht="27" customHeight="1" x14ac:dyDescent="0.2">
      <c r="A29" s="42">
        <v>65</v>
      </c>
      <c r="B29" s="43" t="s">
        <v>102</v>
      </c>
      <c r="C29" s="90" t="s">
        <v>126</v>
      </c>
      <c r="D29" s="190" t="s">
        <v>587</v>
      </c>
      <c r="E29" s="162" t="s">
        <v>428</v>
      </c>
      <c r="F29" s="44">
        <v>42.2</v>
      </c>
      <c r="G29" s="166" t="s">
        <v>195</v>
      </c>
      <c r="H29" s="143">
        <v>172162.92</v>
      </c>
      <c r="I29" s="46">
        <v>1920185</v>
      </c>
      <c r="J29" s="195">
        <v>983985.07</v>
      </c>
      <c r="K29" s="179" t="s">
        <v>402</v>
      </c>
      <c r="L29" s="196" t="s">
        <v>541</v>
      </c>
      <c r="M29" s="141" t="s">
        <v>542</v>
      </c>
    </row>
    <row r="30" spans="1:13" ht="36.75" thickBot="1" x14ac:dyDescent="0.25">
      <c r="A30" s="50">
        <v>66</v>
      </c>
      <c r="B30" s="51" t="s">
        <v>116</v>
      </c>
      <c r="C30" s="91" t="s">
        <v>139</v>
      </c>
      <c r="D30" s="190" t="s">
        <v>621</v>
      </c>
      <c r="E30" s="162" t="s">
        <v>428</v>
      </c>
      <c r="F30" s="53">
        <v>28.8</v>
      </c>
      <c r="G30" s="169" t="s">
        <v>194</v>
      </c>
      <c r="H30" s="169"/>
      <c r="I30" s="55">
        <v>69069</v>
      </c>
      <c r="J30" s="195">
        <v>33766.76</v>
      </c>
      <c r="K30" s="197" t="s">
        <v>417</v>
      </c>
      <c r="L30" s="198" t="s">
        <v>491</v>
      </c>
      <c r="M30" s="142" t="s">
        <v>492</v>
      </c>
    </row>
    <row r="31" spans="1:13" hidden="1" x14ac:dyDescent="0.25">
      <c r="A31" s="199" t="s">
        <v>145</v>
      </c>
      <c r="B31" s="92"/>
      <c r="C31" s="199"/>
      <c r="D31" s="200"/>
      <c r="E31" s="200"/>
      <c r="F31" s="199"/>
      <c r="G31" s="199"/>
      <c r="H31" s="199"/>
      <c r="I31" s="201">
        <f>SUM(I5:I30)</f>
        <v>305036124.77999997</v>
      </c>
      <c r="J31" s="201">
        <f>SUM(J5:J30)</f>
        <v>146127038.94999993</v>
      </c>
      <c r="K31" s="202"/>
      <c r="L31" s="203"/>
    </row>
    <row r="32" spans="1:13" x14ac:dyDescent="0.25">
      <c r="F32" s="94"/>
    </row>
  </sheetData>
  <mergeCells count="3">
    <mergeCell ref="A4:M4"/>
    <mergeCell ref="A28:M28"/>
    <mergeCell ref="A1:M1"/>
  </mergeCells>
  <printOptions horizontalCentered="1"/>
  <pageMargins left="0.27559055118110237" right="0.23622047244094491" top="0.74803149606299213" bottom="0.74803149606299213" header="0.31496062992125984" footer="0.31496062992125984"/>
  <pageSetup paperSize="9" scale="41" orientation="portrait" r:id="rId1"/>
  <headerFooter>
    <oddHeader>&amp;CОАО "Птицефабрика Бархатовская"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zoomScale="85" zoomScaleSheetLayoutView="85" workbookViewId="0">
      <pane xSplit="3" topLeftCell="D1" activePane="topRight" state="frozen"/>
      <selection activeCell="A7" sqref="A7"/>
      <selection pane="topRight" activeCell="J3" sqref="J3"/>
    </sheetView>
  </sheetViews>
  <sheetFormatPr defaultRowHeight="15.75" x14ac:dyDescent="0.25"/>
  <cols>
    <col min="1" max="1" width="5.5703125" style="27" customWidth="1"/>
    <col min="2" max="2" width="10.7109375" style="27" customWidth="1"/>
    <col min="3" max="3" width="24.7109375" style="232" customWidth="1"/>
    <col min="4" max="4" width="12" style="232" customWidth="1"/>
    <col min="5" max="5" width="31.7109375" style="232" customWidth="1"/>
    <col min="6" max="6" width="13.7109375" style="27" customWidth="1"/>
    <col min="7" max="7" width="25.42578125" style="27" customWidth="1"/>
    <col min="8" max="8" width="22" style="27" customWidth="1"/>
    <col min="9" max="9" width="18" style="27" customWidth="1"/>
    <col min="10" max="10" width="18.140625" style="234" customWidth="1"/>
    <col min="11" max="11" width="22.140625" style="234" customWidth="1"/>
    <col min="12" max="12" width="22.140625" style="235" customWidth="1"/>
    <col min="13" max="13" width="27.28515625" style="27" customWidth="1"/>
    <col min="14" max="16384" width="9.140625" style="27"/>
  </cols>
  <sheetData>
    <row r="1" spans="1:13" ht="47.25" customHeight="1" thickBot="1" x14ac:dyDescent="0.3">
      <c r="A1" s="301" t="s">
        <v>239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s="189" customFormat="1" ht="56.25" customHeight="1" x14ac:dyDescent="0.25">
      <c r="A2" s="24" t="s">
        <v>0</v>
      </c>
      <c r="B2" s="25" t="s">
        <v>1</v>
      </c>
      <c r="C2" s="26" t="s">
        <v>2</v>
      </c>
      <c r="D2" s="26" t="s">
        <v>426</v>
      </c>
      <c r="E2" s="187" t="s">
        <v>422</v>
      </c>
      <c r="F2" s="25" t="s">
        <v>33</v>
      </c>
      <c r="G2" s="25" t="s">
        <v>156</v>
      </c>
      <c r="H2" s="25" t="s">
        <v>423</v>
      </c>
      <c r="I2" s="25" t="s">
        <v>649</v>
      </c>
      <c r="J2" s="25" t="s">
        <v>652</v>
      </c>
      <c r="K2" s="25" t="s">
        <v>390</v>
      </c>
      <c r="L2" s="205" t="s">
        <v>427</v>
      </c>
      <c r="M2" s="57" t="s">
        <v>277</v>
      </c>
    </row>
    <row r="3" spans="1:13" ht="39" customHeight="1" thickBot="1" x14ac:dyDescent="0.25">
      <c r="A3" s="118">
        <v>67</v>
      </c>
      <c r="B3" s="119">
        <v>3428</v>
      </c>
      <c r="C3" s="120" t="s">
        <v>285</v>
      </c>
      <c r="D3" s="120"/>
      <c r="E3" s="206" t="s">
        <v>511</v>
      </c>
      <c r="F3" s="119">
        <v>121116</v>
      </c>
      <c r="G3" s="119" t="s">
        <v>284</v>
      </c>
      <c r="H3" s="207">
        <v>996784.68</v>
      </c>
      <c r="I3" s="119" t="s">
        <v>271</v>
      </c>
      <c r="J3" s="121" t="str">
        <f>I3</f>
        <v>10 385 900,00</v>
      </c>
      <c r="K3" s="125" t="s">
        <v>424</v>
      </c>
      <c r="L3" s="125" t="s">
        <v>510</v>
      </c>
      <c r="M3" s="31" t="s">
        <v>286</v>
      </c>
    </row>
    <row r="4" spans="1:13" s="189" customFormat="1" ht="21" customHeight="1" thickBot="1" x14ac:dyDescent="0.3">
      <c r="A4" s="305" t="s">
        <v>146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7"/>
    </row>
    <row r="5" spans="1:13" ht="42" customHeight="1" x14ac:dyDescent="0.2">
      <c r="A5" s="39">
        <v>68</v>
      </c>
      <c r="B5" s="40" t="s">
        <v>34</v>
      </c>
      <c r="C5" s="122" t="s">
        <v>51</v>
      </c>
      <c r="D5" s="208" t="s">
        <v>587</v>
      </c>
      <c r="E5" s="209" t="s">
        <v>428</v>
      </c>
      <c r="F5" s="41">
        <v>1603.9</v>
      </c>
      <c r="G5" s="210" t="s">
        <v>223</v>
      </c>
      <c r="H5" s="211">
        <v>9610825.4199999999</v>
      </c>
      <c r="I5" s="123">
        <v>13985162</v>
      </c>
      <c r="J5" s="212">
        <v>3845920.82</v>
      </c>
      <c r="K5" s="213" t="s">
        <v>392</v>
      </c>
      <c r="L5" s="214" t="s">
        <v>524</v>
      </c>
      <c r="M5" s="124" t="s">
        <v>286</v>
      </c>
    </row>
    <row r="6" spans="1:13" ht="42" customHeight="1" x14ac:dyDescent="0.2">
      <c r="A6" s="12">
        <f t="shared" ref="A6:A21" si="0">A5+1</f>
        <v>69</v>
      </c>
      <c r="B6" s="5" t="s">
        <v>35</v>
      </c>
      <c r="C6" s="21" t="s">
        <v>52</v>
      </c>
      <c r="D6" s="215" t="s">
        <v>588</v>
      </c>
      <c r="E6" s="162" t="s">
        <v>428</v>
      </c>
      <c r="F6" s="6">
        <v>1626.4</v>
      </c>
      <c r="G6" s="216" t="s">
        <v>224</v>
      </c>
      <c r="H6" s="217">
        <v>13257241.789999999</v>
      </c>
      <c r="I6" s="13">
        <v>14291842</v>
      </c>
      <c r="J6" s="218">
        <v>4101759.9</v>
      </c>
      <c r="K6" s="219" t="s">
        <v>392</v>
      </c>
      <c r="L6" s="220" t="s">
        <v>558</v>
      </c>
      <c r="M6" s="30" t="s">
        <v>286</v>
      </c>
    </row>
    <row r="7" spans="1:13" ht="42" customHeight="1" x14ac:dyDescent="0.2">
      <c r="A7" s="12">
        <f t="shared" si="0"/>
        <v>70</v>
      </c>
      <c r="B7" s="5" t="s">
        <v>36</v>
      </c>
      <c r="C7" s="21" t="s">
        <v>53</v>
      </c>
      <c r="D7" s="215" t="s">
        <v>588</v>
      </c>
      <c r="E7" s="162" t="s">
        <v>428</v>
      </c>
      <c r="F7" s="6">
        <v>1598.3</v>
      </c>
      <c r="G7" s="216" t="s">
        <v>251</v>
      </c>
      <c r="H7" s="217">
        <v>20470355.109999999</v>
      </c>
      <c r="I7" s="13">
        <v>14146439</v>
      </c>
      <c r="J7" s="218">
        <v>4060027.28</v>
      </c>
      <c r="K7" s="219" t="s">
        <v>392</v>
      </c>
      <c r="L7" s="220" t="s">
        <v>536</v>
      </c>
      <c r="M7" s="30" t="s">
        <v>286</v>
      </c>
    </row>
    <row r="8" spans="1:13" ht="42" customHeight="1" x14ac:dyDescent="0.2">
      <c r="A8" s="12">
        <f t="shared" si="0"/>
        <v>71</v>
      </c>
      <c r="B8" s="5" t="s">
        <v>37</v>
      </c>
      <c r="C8" s="21" t="s">
        <v>54</v>
      </c>
      <c r="D8" s="215" t="s">
        <v>589</v>
      </c>
      <c r="E8" s="162" t="s">
        <v>428</v>
      </c>
      <c r="F8" s="6">
        <v>1762.6</v>
      </c>
      <c r="G8" s="216" t="s">
        <v>225</v>
      </c>
      <c r="H8" s="217">
        <v>27586893.25</v>
      </c>
      <c r="I8" s="13">
        <v>19150963</v>
      </c>
      <c r="J8" s="218">
        <v>8943501.1400000006</v>
      </c>
      <c r="K8" s="219" t="s">
        <v>392</v>
      </c>
      <c r="L8" s="220" t="s">
        <v>497</v>
      </c>
      <c r="M8" s="30" t="s">
        <v>286</v>
      </c>
    </row>
    <row r="9" spans="1:13" ht="42" customHeight="1" x14ac:dyDescent="0.2">
      <c r="A9" s="12">
        <f t="shared" si="0"/>
        <v>72</v>
      </c>
      <c r="B9" s="5" t="s">
        <v>38</v>
      </c>
      <c r="C9" s="21" t="s">
        <v>55</v>
      </c>
      <c r="D9" s="215" t="s">
        <v>589</v>
      </c>
      <c r="E9" s="162" t="s">
        <v>428</v>
      </c>
      <c r="F9" s="6">
        <v>1821.6</v>
      </c>
      <c r="G9" s="216" t="s">
        <v>226</v>
      </c>
      <c r="H9" s="217">
        <v>28510317</v>
      </c>
      <c r="I9" s="13">
        <v>23970428</v>
      </c>
      <c r="J9" s="218">
        <v>12511919.380000001</v>
      </c>
      <c r="K9" s="219" t="s">
        <v>392</v>
      </c>
      <c r="L9" s="220" t="s">
        <v>581</v>
      </c>
      <c r="M9" s="30" t="s">
        <v>286</v>
      </c>
    </row>
    <row r="10" spans="1:13" ht="42" customHeight="1" x14ac:dyDescent="0.2">
      <c r="A10" s="12">
        <f t="shared" si="0"/>
        <v>73</v>
      </c>
      <c r="B10" s="5" t="s">
        <v>39</v>
      </c>
      <c r="C10" s="21" t="s">
        <v>56</v>
      </c>
      <c r="D10" s="215" t="s">
        <v>589</v>
      </c>
      <c r="E10" s="162" t="s">
        <v>428</v>
      </c>
      <c r="F10" s="6">
        <v>1817.1</v>
      </c>
      <c r="G10" s="216" t="s">
        <v>246</v>
      </c>
      <c r="H10" s="217">
        <v>28439886.379999999</v>
      </c>
      <c r="I10" s="13">
        <v>23806519</v>
      </c>
      <c r="J10" s="218">
        <v>11117643.84</v>
      </c>
      <c r="K10" s="219" t="s">
        <v>392</v>
      </c>
      <c r="L10" s="220" t="s">
        <v>565</v>
      </c>
      <c r="M10" s="30" t="s">
        <v>286</v>
      </c>
    </row>
    <row r="11" spans="1:13" ht="42" customHeight="1" x14ac:dyDescent="0.2">
      <c r="A11" s="12">
        <f t="shared" si="0"/>
        <v>74</v>
      </c>
      <c r="B11" s="5" t="s">
        <v>40</v>
      </c>
      <c r="C11" s="21" t="s">
        <v>57</v>
      </c>
      <c r="D11" s="215" t="s">
        <v>590</v>
      </c>
      <c r="E11" s="162" t="s">
        <v>428</v>
      </c>
      <c r="F11" s="6">
        <v>1423.5</v>
      </c>
      <c r="G11" s="216" t="s">
        <v>227</v>
      </c>
      <c r="H11" s="217">
        <v>7131735</v>
      </c>
      <c r="I11" s="13">
        <v>12560219</v>
      </c>
      <c r="J11" s="218">
        <v>7222125.5</v>
      </c>
      <c r="K11" s="219" t="s">
        <v>392</v>
      </c>
      <c r="L11" s="220" t="s">
        <v>526</v>
      </c>
      <c r="M11" s="30" t="s">
        <v>286</v>
      </c>
    </row>
    <row r="12" spans="1:13" ht="42" customHeight="1" x14ac:dyDescent="0.2">
      <c r="A12" s="12">
        <f t="shared" si="0"/>
        <v>75</v>
      </c>
      <c r="B12" s="5" t="s">
        <v>41</v>
      </c>
      <c r="C12" s="21" t="s">
        <v>58</v>
      </c>
      <c r="D12" s="215" t="s">
        <v>591</v>
      </c>
      <c r="E12" s="162" t="s">
        <v>428</v>
      </c>
      <c r="F12" s="6">
        <v>1403.5</v>
      </c>
      <c r="G12" s="216" t="s">
        <v>228</v>
      </c>
      <c r="H12" s="217">
        <v>5042200.07</v>
      </c>
      <c r="I12" s="13">
        <v>12343435</v>
      </c>
      <c r="J12" s="218">
        <v>4492775.26</v>
      </c>
      <c r="K12" s="219" t="s">
        <v>392</v>
      </c>
      <c r="L12" s="220" t="s">
        <v>535</v>
      </c>
      <c r="M12" s="30" t="s">
        <v>286</v>
      </c>
    </row>
    <row r="13" spans="1:13" ht="42" customHeight="1" x14ac:dyDescent="0.2">
      <c r="A13" s="12">
        <f t="shared" si="0"/>
        <v>76</v>
      </c>
      <c r="B13" s="5" t="s">
        <v>42</v>
      </c>
      <c r="C13" s="21" t="s">
        <v>59</v>
      </c>
      <c r="D13" s="215" t="s">
        <v>592</v>
      </c>
      <c r="E13" s="162" t="s">
        <v>428</v>
      </c>
      <c r="F13" s="6">
        <v>1435.2</v>
      </c>
      <c r="G13" s="216" t="s">
        <v>229</v>
      </c>
      <c r="H13" s="217">
        <v>11698717.060000001</v>
      </c>
      <c r="I13" s="13">
        <v>12615736</v>
      </c>
      <c r="J13" s="218">
        <v>4591891.16</v>
      </c>
      <c r="K13" s="219" t="s">
        <v>392</v>
      </c>
      <c r="L13" s="220" t="s">
        <v>498</v>
      </c>
      <c r="M13" s="30" t="s">
        <v>286</v>
      </c>
    </row>
    <row r="14" spans="1:13" ht="42" customHeight="1" x14ac:dyDescent="0.2">
      <c r="A14" s="12">
        <f t="shared" si="0"/>
        <v>77</v>
      </c>
      <c r="B14" s="5" t="s">
        <v>43</v>
      </c>
      <c r="C14" s="21" t="s">
        <v>60</v>
      </c>
      <c r="D14" s="215" t="s">
        <v>593</v>
      </c>
      <c r="E14" s="162" t="s">
        <v>428</v>
      </c>
      <c r="F14" s="6">
        <v>1751.2</v>
      </c>
      <c r="G14" s="216" t="s">
        <v>230</v>
      </c>
      <c r="H14" s="217">
        <v>14274521.539999999</v>
      </c>
      <c r="I14" s="13">
        <v>19132457</v>
      </c>
      <c r="J14" s="218">
        <v>8705266.4800000004</v>
      </c>
      <c r="K14" s="219" t="s">
        <v>392</v>
      </c>
      <c r="L14" s="220" t="s">
        <v>439</v>
      </c>
      <c r="M14" s="30" t="s">
        <v>286</v>
      </c>
    </row>
    <row r="15" spans="1:13" ht="42" customHeight="1" x14ac:dyDescent="0.2">
      <c r="A15" s="12">
        <f t="shared" si="0"/>
        <v>78</v>
      </c>
      <c r="B15" s="5" t="s">
        <v>44</v>
      </c>
      <c r="C15" s="21" t="s">
        <v>61</v>
      </c>
      <c r="D15" s="215" t="s">
        <v>594</v>
      </c>
      <c r="E15" s="162" t="s">
        <v>428</v>
      </c>
      <c r="F15" s="6">
        <v>1699.2</v>
      </c>
      <c r="G15" s="216" t="s">
        <v>247</v>
      </c>
      <c r="H15" s="217">
        <v>16992084.960000001</v>
      </c>
      <c r="I15" s="13">
        <v>27210431</v>
      </c>
      <c r="J15" s="218">
        <v>15323209.75</v>
      </c>
      <c r="K15" s="219" t="s">
        <v>392</v>
      </c>
      <c r="L15" s="220" t="s">
        <v>485</v>
      </c>
      <c r="M15" s="30" t="s">
        <v>286</v>
      </c>
    </row>
    <row r="16" spans="1:13" ht="42" customHeight="1" x14ac:dyDescent="0.2">
      <c r="A16" s="12">
        <f t="shared" si="0"/>
        <v>79</v>
      </c>
      <c r="B16" s="5" t="s">
        <v>45</v>
      </c>
      <c r="C16" s="21" t="s">
        <v>62</v>
      </c>
      <c r="D16" s="215" t="s">
        <v>595</v>
      </c>
      <c r="E16" s="162" t="s">
        <v>428</v>
      </c>
      <c r="F16" s="6">
        <v>1766</v>
      </c>
      <c r="G16" s="216" t="s">
        <v>231</v>
      </c>
      <c r="H16" s="217">
        <v>19984126.640000001</v>
      </c>
      <c r="I16" s="13">
        <v>35820023</v>
      </c>
      <c r="J16" s="218">
        <v>21660514.239999998</v>
      </c>
      <c r="K16" s="219" t="s">
        <v>392</v>
      </c>
      <c r="L16" s="220" t="s">
        <v>519</v>
      </c>
      <c r="M16" s="30" t="s">
        <v>286</v>
      </c>
    </row>
    <row r="17" spans="1:13" ht="42" customHeight="1" x14ac:dyDescent="0.2">
      <c r="A17" s="12">
        <f t="shared" si="0"/>
        <v>80</v>
      </c>
      <c r="B17" s="5" t="s">
        <v>46</v>
      </c>
      <c r="C17" s="21" t="s">
        <v>63</v>
      </c>
      <c r="D17" s="215" t="s">
        <v>596</v>
      </c>
      <c r="E17" s="162" t="s">
        <v>428</v>
      </c>
      <c r="F17" s="6">
        <v>1816</v>
      </c>
      <c r="G17" s="216" t="s">
        <v>232</v>
      </c>
      <c r="H17" s="217">
        <v>14802724.48</v>
      </c>
      <c r="I17" s="13">
        <v>16232318</v>
      </c>
      <c r="J17" s="218">
        <v>6107675.4500000002</v>
      </c>
      <c r="K17" s="219" t="s">
        <v>392</v>
      </c>
      <c r="L17" s="220" t="s">
        <v>513</v>
      </c>
      <c r="M17" s="30" t="s">
        <v>286</v>
      </c>
    </row>
    <row r="18" spans="1:13" ht="42" customHeight="1" x14ac:dyDescent="0.2">
      <c r="A18" s="12">
        <f t="shared" si="0"/>
        <v>81</v>
      </c>
      <c r="B18" s="5" t="s">
        <v>47</v>
      </c>
      <c r="C18" s="21" t="s">
        <v>64</v>
      </c>
      <c r="D18" s="215" t="s">
        <v>596</v>
      </c>
      <c r="E18" s="162" t="s">
        <v>428</v>
      </c>
      <c r="F18" s="6">
        <v>1801.8</v>
      </c>
      <c r="G18" s="216" t="s">
        <v>233</v>
      </c>
      <c r="H18" s="217">
        <v>10796673.890000001</v>
      </c>
      <c r="I18" s="13">
        <v>16457033</v>
      </c>
      <c r="J18" s="218">
        <v>5315623.51</v>
      </c>
      <c r="K18" s="219" t="s">
        <v>392</v>
      </c>
      <c r="L18" s="220" t="s">
        <v>487</v>
      </c>
      <c r="M18" s="30" t="s">
        <v>286</v>
      </c>
    </row>
    <row r="19" spans="1:13" ht="42" customHeight="1" x14ac:dyDescent="0.2">
      <c r="A19" s="12">
        <f t="shared" si="0"/>
        <v>82</v>
      </c>
      <c r="B19" s="5" t="s">
        <v>48</v>
      </c>
      <c r="C19" s="21" t="s">
        <v>65</v>
      </c>
      <c r="D19" s="215" t="s">
        <v>596</v>
      </c>
      <c r="E19" s="162" t="s">
        <v>428</v>
      </c>
      <c r="F19" s="6">
        <v>1797.6</v>
      </c>
      <c r="G19" s="216" t="s">
        <v>234</v>
      </c>
      <c r="H19" s="217">
        <v>10771506.82</v>
      </c>
      <c r="I19" s="13">
        <v>16240249</v>
      </c>
      <c r="J19" s="218">
        <v>5979151.1100000003</v>
      </c>
      <c r="K19" s="219" t="s">
        <v>392</v>
      </c>
      <c r="L19" s="220" t="s">
        <v>525</v>
      </c>
      <c r="M19" s="30" t="s">
        <v>286</v>
      </c>
    </row>
    <row r="20" spans="1:13" ht="42" customHeight="1" x14ac:dyDescent="0.2">
      <c r="A20" s="12">
        <f t="shared" si="0"/>
        <v>83</v>
      </c>
      <c r="B20" s="5" t="s">
        <v>49</v>
      </c>
      <c r="C20" s="21" t="s">
        <v>67</v>
      </c>
      <c r="D20" s="215" t="s">
        <v>594</v>
      </c>
      <c r="E20" s="162" t="s">
        <v>428</v>
      </c>
      <c r="F20" s="6">
        <v>3612</v>
      </c>
      <c r="G20" s="216" t="s">
        <v>235</v>
      </c>
      <c r="H20" s="217">
        <v>21643681.920000002</v>
      </c>
      <c r="I20" s="13">
        <v>33612002</v>
      </c>
      <c r="J20" s="218">
        <v>21439123.48</v>
      </c>
      <c r="K20" s="219" t="s">
        <v>392</v>
      </c>
      <c r="L20" s="220" t="s">
        <v>516</v>
      </c>
      <c r="M20" s="30" t="s">
        <v>286</v>
      </c>
    </row>
    <row r="21" spans="1:13" ht="42" customHeight="1" thickBot="1" x14ac:dyDescent="0.25">
      <c r="A21" s="19">
        <f t="shared" si="0"/>
        <v>84</v>
      </c>
      <c r="B21" s="10" t="s">
        <v>50</v>
      </c>
      <c r="C21" s="23" t="s">
        <v>66</v>
      </c>
      <c r="D21" s="221" t="s">
        <v>597</v>
      </c>
      <c r="E21" s="206" t="s">
        <v>428</v>
      </c>
      <c r="F21" s="11">
        <v>1773.1</v>
      </c>
      <c r="G21" s="222" t="s">
        <v>236</v>
      </c>
      <c r="H21" s="223">
        <v>10624698.9</v>
      </c>
      <c r="I21" s="15">
        <v>29904090</v>
      </c>
      <c r="J21" s="224">
        <v>18104721.949999999</v>
      </c>
      <c r="K21" s="225" t="s">
        <v>392</v>
      </c>
      <c r="L21" s="226" t="s">
        <v>434</v>
      </c>
      <c r="M21" s="31" t="s">
        <v>286</v>
      </c>
    </row>
    <row r="22" spans="1:13" ht="27.75" customHeight="1" x14ac:dyDescent="0.25">
      <c r="A22" s="302" t="s">
        <v>147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4"/>
    </row>
    <row r="23" spans="1:13" ht="40.5" customHeight="1" thickBot="1" x14ac:dyDescent="0.25">
      <c r="A23" s="19">
        <v>85</v>
      </c>
      <c r="B23" s="10" t="s">
        <v>221</v>
      </c>
      <c r="C23" s="23" t="s">
        <v>222</v>
      </c>
      <c r="D23" s="221" t="s">
        <v>600</v>
      </c>
      <c r="E23" s="206" t="s">
        <v>428</v>
      </c>
      <c r="F23" s="11">
        <v>42.8</v>
      </c>
      <c r="G23" s="222" t="s">
        <v>237</v>
      </c>
      <c r="H23" s="207">
        <v>348874.78</v>
      </c>
      <c r="I23" s="15">
        <v>2106511</v>
      </c>
      <c r="J23" s="224">
        <v>1217426.28</v>
      </c>
      <c r="K23" s="227" t="s">
        <v>402</v>
      </c>
      <c r="L23" s="228" t="s">
        <v>467</v>
      </c>
      <c r="M23" s="31" t="s">
        <v>286</v>
      </c>
    </row>
    <row r="26" spans="1:13" ht="47.25" customHeight="1" thickBot="1" x14ac:dyDescent="0.3">
      <c r="A26" s="301" t="s">
        <v>253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</row>
    <row r="27" spans="1:13" s="189" customFormat="1" ht="84" customHeight="1" x14ac:dyDescent="0.25">
      <c r="A27" s="24" t="s">
        <v>0</v>
      </c>
      <c r="B27" s="25" t="s">
        <v>1</v>
      </c>
      <c r="C27" s="26" t="s">
        <v>2</v>
      </c>
      <c r="D27" s="26" t="s">
        <v>426</v>
      </c>
      <c r="E27" s="187" t="s">
        <v>422</v>
      </c>
      <c r="F27" s="25" t="s">
        <v>33</v>
      </c>
      <c r="G27" s="25" t="s">
        <v>156</v>
      </c>
      <c r="H27" s="25" t="s">
        <v>423</v>
      </c>
      <c r="I27" s="25" t="s">
        <v>649</v>
      </c>
      <c r="J27" s="25" t="s">
        <v>652</v>
      </c>
      <c r="K27" s="25" t="s">
        <v>390</v>
      </c>
      <c r="L27" s="205" t="s">
        <v>427</v>
      </c>
      <c r="M27" s="57" t="s">
        <v>277</v>
      </c>
    </row>
    <row r="28" spans="1:13" ht="36.75" customHeight="1" x14ac:dyDescent="0.2">
      <c r="A28" s="229">
        <v>86</v>
      </c>
      <c r="B28" s="7">
        <v>3429</v>
      </c>
      <c r="C28" s="20" t="s">
        <v>319</v>
      </c>
      <c r="D28" s="20"/>
      <c r="E28" s="162" t="s">
        <v>531</v>
      </c>
      <c r="F28" s="7">
        <v>41448</v>
      </c>
      <c r="G28" s="230" t="s">
        <v>287</v>
      </c>
      <c r="H28" s="217">
        <v>344409.04</v>
      </c>
      <c r="I28" s="7" t="s">
        <v>270</v>
      </c>
      <c r="J28" s="9" t="str">
        <f>I28</f>
        <v>3 588 531,00</v>
      </c>
      <c r="K28" s="37" t="s">
        <v>391</v>
      </c>
      <c r="L28" s="126" t="s">
        <v>530</v>
      </c>
      <c r="M28" s="14" t="s">
        <v>286</v>
      </c>
    </row>
    <row r="29" spans="1:13" s="189" customFormat="1" ht="20.25" customHeight="1" x14ac:dyDescent="0.25">
      <c r="A29" s="297" t="s">
        <v>146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9"/>
    </row>
    <row r="30" spans="1:13" s="189" customFormat="1" ht="36.75" customHeight="1" x14ac:dyDescent="0.2">
      <c r="A30" s="283">
        <v>87</v>
      </c>
      <c r="B30" s="5" t="s">
        <v>219</v>
      </c>
      <c r="C30" s="22" t="s">
        <v>220</v>
      </c>
      <c r="D30" s="215" t="s">
        <v>598</v>
      </c>
      <c r="E30" s="162" t="s">
        <v>428</v>
      </c>
      <c r="F30" s="6">
        <v>3604.7</v>
      </c>
      <c r="G30" s="216" t="s">
        <v>238</v>
      </c>
      <c r="H30" s="231">
        <v>87524531.150000006</v>
      </c>
      <c r="I30" s="231" t="s">
        <v>633</v>
      </c>
      <c r="J30" s="231">
        <v>26430510.640000001</v>
      </c>
      <c r="K30" s="284" t="s">
        <v>392</v>
      </c>
      <c r="L30" s="285" t="s">
        <v>478</v>
      </c>
      <c r="M30" s="13" t="s">
        <v>286</v>
      </c>
    </row>
    <row r="31" spans="1:13" ht="49.5" customHeight="1" x14ac:dyDescent="0.2">
      <c r="A31" s="283">
        <v>88</v>
      </c>
      <c r="B31" s="5" t="s">
        <v>144</v>
      </c>
      <c r="C31" s="22" t="s">
        <v>254</v>
      </c>
      <c r="D31" s="215" t="s">
        <v>599</v>
      </c>
      <c r="E31" s="162" t="s">
        <v>428</v>
      </c>
      <c r="F31" s="6">
        <f>1722.5*2</f>
        <v>3445</v>
      </c>
      <c r="G31" s="216" t="s">
        <v>574</v>
      </c>
      <c r="H31" s="217">
        <v>14040579.800000001</v>
      </c>
      <c r="I31" s="286" t="s">
        <v>257</v>
      </c>
      <c r="J31" s="218">
        <f>16042959.39+17436124.83</f>
        <v>33479084.219999999</v>
      </c>
      <c r="K31" s="284" t="s">
        <v>392</v>
      </c>
      <c r="L31" s="220" t="s">
        <v>539</v>
      </c>
      <c r="M31" s="13" t="s">
        <v>286</v>
      </c>
    </row>
    <row r="32" spans="1:13" ht="27" customHeight="1" x14ac:dyDescent="0.25">
      <c r="F32" s="233"/>
    </row>
    <row r="34" spans="3:12" ht="35.25" customHeight="1" x14ac:dyDescent="0.25">
      <c r="J34" s="27"/>
      <c r="K34" s="27"/>
    </row>
    <row r="35" spans="3:12" x14ac:dyDescent="0.25">
      <c r="J35" s="27"/>
      <c r="K35" s="27"/>
    </row>
    <row r="36" spans="3:12" x14ac:dyDescent="0.25">
      <c r="J36" s="27"/>
      <c r="K36" s="27"/>
    </row>
    <row r="37" spans="3:12" x14ac:dyDescent="0.25">
      <c r="J37" s="27"/>
      <c r="K37" s="27"/>
    </row>
    <row r="38" spans="3:12" x14ac:dyDescent="0.25">
      <c r="J38" s="27"/>
      <c r="K38" s="27"/>
    </row>
    <row r="39" spans="3:12" x14ac:dyDescent="0.25">
      <c r="J39" s="27"/>
      <c r="K39" s="27"/>
    </row>
    <row r="40" spans="3:12" x14ac:dyDescent="0.25">
      <c r="J40" s="27"/>
      <c r="K40" s="27"/>
    </row>
    <row r="41" spans="3:12" s="189" customFormat="1" ht="42" customHeight="1" x14ac:dyDescent="0.25">
      <c r="C41" s="236"/>
      <c r="D41" s="236"/>
      <c r="E41" s="236"/>
      <c r="L41" s="237"/>
    </row>
    <row r="42" spans="3:12" x14ac:dyDescent="0.25">
      <c r="J42" s="27"/>
      <c r="K42" s="27"/>
    </row>
    <row r="43" spans="3:12" x14ac:dyDescent="0.25">
      <c r="J43" s="27"/>
      <c r="K43" s="27"/>
    </row>
    <row r="44" spans="3:12" x14ac:dyDescent="0.25">
      <c r="J44" s="27"/>
      <c r="K44" s="27"/>
    </row>
    <row r="45" spans="3:12" s="189" customFormat="1" ht="42" customHeight="1" x14ac:dyDescent="0.25">
      <c r="C45" s="236"/>
      <c r="D45" s="236"/>
      <c r="E45" s="236"/>
      <c r="L45" s="237"/>
    </row>
    <row r="46" spans="3:12" x14ac:dyDescent="0.25">
      <c r="J46" s="27"/>
      <c r="K46" s="27"/>
    </row>
    <row r="47" spans="3:12" x14ac:dyDescent="0.25">
      <c r="J47" s="27"/>
      <c r="K47" s="27"/>
    </row>
    <row r="48" spans="3:12" x14ac:dyDescent="0.25">
      <c r="J48" s="27"/>
      <c r="K48" s="27"/>
    </row>
    <row r="49" spans="1:13" x14ac:dyDescent="0.25">
      <c r="J49" s="27"/>
      <c r="K49" s="27"/>
    </row>
    <row r="50" spans="1:13" x14ac:dyDescent="0.25">
      <c r="J50" s="27"/>
      <c r="K50" s="27"/>
    </row>
    <row r="51" spans="1:13" x14ac:dyDescent="0.25">
      <c r="A51" s="16">
        <v>13</v>
      </c>
      <c r="B51" s="17"/>
      <c r="C51" s="33"/>
      <c r="D51" s="33"/>
      <c r="E51" s="33"/>
      <c r="F51" s="18"/>
      <c r="G51" s="238"/>
      <c r="H51" s="238"/>
      <c r="I51" s="28"/>
      <c r="J51" s="29"/>
      <c r="K51" s="29"/>
      <c r="L51" s="127"/>
      <c r="M51" s="28"/>
    </row>
  </sheetData>
  <mergeCells count="5">
    <mergeCell ref="A1:M1"/>
    <mergeCell ref="A22:M22"/>
    <mergeCell ref="A4:M4"/>
    <mergeCell ref="A26:M26"/>
    <mergeCell ref="A29:M29"/>
  </mergeCells>
  <printOptions horizontalCentered="1"/>
  <pageMargins left="0.27559055118110237" right="0.23622047244094491" top="0.74803149606299213" bottom="0.74803149606299213" header="0.31496062992125984" footer="0.31496062992125984"/>
  <pageSetup paperSize="9" scale="38" orientation="portrait" r:id="rId1"/>
  <headerFooter>
    <oddHeader>&amp;CОАО "Птицефабрика Бархатовская"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pane xSplit="3" topLeftCell="D1" activePane="topRight" state="frozen"/>
      <selection activeCell="A4" sqref="A4"/>
      <selection pane="topRight" activeCell="J42" sqref="J42"/>
    </sheetView>
  </sheetViews>
  <sheetFormatPr defaultRowHeight="15.75" x14ac:dyDescent="0.25"/>
  <cols>
    <col min="1" max="1" width="8.140625" style="239" customWidth="1"/>
    <col min="2" max="2" width="7.28515625" style="239" customWidth="1"/>
    <col min="3" max="3" width="20.7109375" style="240" customWidth="1"/>
    <col min="4" max="4" width="12.7109375" style="240" customWidth="1"/>
    <col min="5" max="5" width="26.42578125" style="240" customWidth="1"/>
    <col min="6" max="6" width="11.85546875" style="241" customWidth="1"/>
    <col min="7" max="8" width="18.85546875" style="239" customWidth="1"/>
    <col min="9" max="9" width="17.5703125" style="241" customWidth="1"/>
    <col min="10" max="10" width="16" style="241" customWidth="1"/>
    <col min="11" max="11" width="20.5703125" style="93" customWidth="1"/>
    <col min="12" max="12" width="20.5703125" style="242" customWidth="1"/>
    <col min="13" max="13" width="19.7109375" style="239" customWidth="1"/>
    <col min="14" max="14" width="9.140625" style="243"/>
    <col min="15" max="15" width="10.140625" style="243" bestFit="1" customWidth="1"/>
    <col min="16" max="16384" width="9.140625" style="243"/>
  </cols>
  <sheetData>
    <row r="1" spans="1:15" ht="16.5" thickBot="1" x14ac:dyDescent="0.3"/>
    <row r="2" spans="1:15" ht="75.75" customHeight="1" x14ac:dyDescent="0.25">
      <c r="A2" s="24" t="s">
        <v>0</v>
      </c>
      <c r="B2" s="25" t="s">
        <v>1</v>
      </c>
      <c r="C2" s="26" t="s">
        <v>2</v>
      </c>
      <c r="D2" s="26" t="s">
        <v>426</v>
      </c>
      <c r="E2" s="187" t="s">
        <v>422</v>
      </c>
      <c r="F2" s="25" t="s">
        <v>33</v>
      </c>
      <c r="G2" s="25" t="s">
        <v>156</v>
      </c>
      <c r="H2" s="25" t="s">
        <v>423</v>
      </c>
      <c r="I2" s="25" t="s">
        <v>649</v>
      </c>
      <c r="J2" s="25" t="s">
        <v>652</v>
      </c>
      <c r="K2" s="160" t="s">
        <v>390</v>
      </c>
      <c r="L2" s="188" t="s">
        <v>427</v>
      </c>
      <c r="M2" s="57" t="s">
        <v>277</v>
      </c>
    </row>
    <row r="3" spans="1:15" x14ac:dyDescent="0.25">
      <c r="A3" s="312" t="s">
        <v>147</v>
      </c>
      <c r="B3" s="313"/>
      <c r="C3" s="313"/>
      <c r="D3" s="313"/>
      <c r="E3" s="313"/>
      <c r="F3" s="313"/>
      <c r="G3" s="313"/>
      <c r="H3" s="313"/>
      <c r="I3" s="313"/>
      <c r="J3" s="313"/>
      <c r="K3" s="314"/>
      <c r="L3" s="314"/>
      <c r="M3" s="315"/>
    </row>
    <row r="4" spans="1:15" ht="31.5" customHeight="1" x14ac:dyDescent="0.25">
      <c r="A4" s="82">
        <v>89</v>
      </c>
      <c r="B4" s="43" t="s">
        <v>258</v>
      </c>
      <c r="C4" s="38" t="s">
        <v>259</v>
      </c>
      <c r="D4" s="244" t="s">
        <v>595</v>
      </c>
      <c r="E4" s="162" t="s">
        <v>428</v>
      </c>
      <c r="F4" s="44" t="s">
        <v>320</v>
      </c>
      <c r="G4" s="45" t="s">
        <v>297</v>
      </c>
      <c r="H4" s="45" t="s">
        <v>436</v>
      </c>
      <c r="I4" s="46" t="s">
        <v>260</v>
      </c>
      <c r="J4" s="46"/>
      <c r="K4" s="46"/>
      <c r="L4" s="129" t="s">
        <v>628</v>
      </c>
      <c r="M4" s="46" t="s">
        <v>286</v>
      </c>
    </row>
    <row r="5" spans="1:15" ht="31.5" customHeight="1" x14ac:dyDescent="0.25">
      <c r="A5" s="82">
        <f t="shared" ref="A5:A7" si="0">A4+1</f>
        <v>90</v>
      </c>
      <c r="B5" s="43" t="s">
        <v>288</v>
      </c>
      <c r="C5" s="38" t="s">
        <v>291</v>
      </c>
      <c r="D5" s="244" t="s">
        <v>593</v>
      </c>
      <c r="E5" s="162" t="s">
        <v>428</v>
      </c>
      <c r="F5" s="44" t="s">
        <v>321</v>
      </c>
      <c r="G5" s="45" t="s">
        <v>298</v>
      </c>
      <c r="H5" s="45" t="s">
        <v>436</v>
      </c>
      <c r="I5" s="46" t="s">
        <v>261</v>
      </c>
      <c r="J5" s="46"/>
      <c r="K5" s="46"/>
      <c r="L5" s="129" t="s">
        <v>629</v>
      </c>
      <c r="M5" s="46" t="s">
        <v>286</v>
      </c>
    </row>
    <row r="6" spans="1:15" ht="31.5" customHeight="1" x14ac:dyDescent="0.25">
      <c r="A6" s="82">
        <f t="shared" si="0"/>
        <v>91</v>
      </c>
      <c r="B6" s="43" t="s">
        <v>289</v>
      </c>
      <c r="C6" s="38" t="s">
        <v>292</v>
      </c>
      <c r="D6" s="244" t="s">
        <v>595</v>
      </c>
      <c r="E6" s="162" t="s">
        <v>428</v>
      </c>
      <c r="F6" s="44" t="s">
        <v>322</v>
      </c>
      <c r="G6" s="45" t="s">
        <v>299</v>
      </c>
      <c r="H6" s="45" t="s">
        <v>436</v>
      </c>
      <c r="I6" s="46">
        <v>38548515.030000001</v>
      </c>
      <c r="J6" s="245">
        <v>10143838.43</v>
      </c>
      <c r="K6" s="245"/>
      <c r="L6" s="246" t="s">
        <v>630</v>
      </c>
      <c r="M6" s="46" t="s">
        <v>286</v>
      </c>
    </row>
    <row r="7" spans="1:15" ht="31.5" customHeight="1" x14ac:dyDescent="0.25">
      <c r="A7" s="82">
        <f t="shared" si="0"/>
        <v>92</v>
      </c>
      <c r="B7" s="43" t="s">
        <v>290</v>
      </c>
      <c r="C7" s="38" t="s">
        <v>293</v>
      </c>
      <c r="D7" s="244" t="s">
        <v>597</v>
      </c>
      <c r="E7" s="162" t="s">
        <v>428</v>
      </c>
      <c r="F7" s="116" t="s">
        <v>323</v>
      </c>
      <c r="G7" s="45" t="s">
        <v>300</v>
      </c>
      <c r="H7" s="45" t="s">
        <v>436</v>
      </c>
      <c r="I7" s="46" t="s">
        <v>262</v>
      </c>
      <c r="J7" s="46"/>
      <c r="K7" s="46"/>
      <c r="L7" s="129" t="s">
        <v>564</v>
      </c>
      <c r="M7" s="46" t="s">
        <v>286</v>
      </c>
    </row>
    <row r="8" spans="1:15" ht="27" customHeight="1" x14ac:dyDescent="0.25">
      <c r="A8" s="308" t="s">
        <v>146</v>
      </c>
      <c r="B8" s="309"/>
      <c r="C8" s="309"/>
      <c r="D8" s="309"/>
      <c r="E8" s="309"/>
      <c r="F8" s="309"/>
      <c r="G8" s="309"/>
      <c r="H8" s="309"/>
      <c r="I8" s="309"/>
      <c r="J8" s="309"/>
      <c r="K8" s="310"/>
      <c r="L8" s="310"/>
      <c r="M8" s="311"/>
    </row>
    <row r="9" spans="1:15" ht="36" x14ac:dyDescent="0.25">
      <c r="A9" s="42">
        <v>93</v>
      </c>
      <c r="B9" s="43" t="s">
        <v>295</v>
      </c>
      <c r="C9" s="38" t="s">
        <v>307</v>
      </c>
      <c r="D9" s="244" t="s">
        <v>619</v>
      </c>
      <c r="E9" s="162" t="s">
        <v>428</v>
      </c>
      <c r="F9" s="44">
        <v>228.5</v>
      </c>
      <c r="G9" s="64" t="s">
        <v>301</v>
      </c>
      <c r="H9" s="117">
        <v>1862567.48</v>
      </c>
      <c r="I9" s="46" t="s">
        <v>263</v>
      </c>
      <c r="J9" s="46"/>
      <c r="K9" s="46" t="s">
        <v>419</v>
      </c>
      <c r="L9" s="129" t="s">
        <v>626</v>
      </c>
      <c r="M9" s="71" t="s">
        <v>286</v>
      </c>
    </row>
    <row r="10" spans="1:15" ht="42.75" customHeight="1" thickBot="1" x14ac:dyDescent="0.3">
      <c r="A10" s="50">
        <f>A9+1</f>
        <v>94</v>
      </c>
      <c r="B10" s="51" t="s">
        <v>296</v>
      </c>
      <c r="C10" s="52" t="s">
        <v>308</v>
      </c>
      <c r="D10" s="247" t="s">
        <v>619</v>
      </c>
      <c r="E10" s="206" t="s">
        <v>428</v>
      </c>
      <c r="F10" s="53">
        <v>97.6</v>
      </c>
      <c r="G10" s="54" t="s">
        <v>302</v>
      </c>
      <c r="H10" s="54">
        <v>795564.93</v>
      </c>
      <c r="I10" s="55" t="s">
        <v>264</v>
      </c>
      <c r="J10" s="55"/>
      <c r="K10" s="55" t="s">
        <v>419</v>
      </c>
      <c r="L10" s="144" t="s">
        <v>627</v>
      </c>
      <c r="M10" s="98" t="s">
        <v>286</v>
      </c>
      <c r="N10" s="248"/>
      <c r="O10" s="248"/>
    </row>
    <row r="11" spans="1:15" ht="24.75" customHeight="1" x14ac:dyDescent="0.25">
      <c r="A11" s="316" t="s">
        <v>309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8"/>
      <c r="L11" s="318"/>
      <c r="M11" s="319"/>
    </row>
    <row r="12" spans="1:15" ht="39.75" customHeight="1" x14ac:dyDescent="0.25">
      <c r="A12" s="42">
        <f>A10+1</f>
        <v>95</v>
      </c>
      <c r="B12" s="43" t="s">
        <v>310</v>
      </c>
      <c r="C12" s="65" t="s">
        <v>316</v>
      </c>
      <c r="D12" s="95"/>
      <c r="E12" s="96" t="s">
        <v>480</v>
      </c>
      <c r="F12" s="44">
        <v>775</v>
      </c>
      <c r="G12" s="45" t="s">
        <v>304</v>
      </c>
      <c r="H12" s="45">
        <v>285192.25</v>
      </c>
      <c r="I12" s="46" t="s">
        <v>266</v>
      </c>
      <c r="J12" s="46" t="s">
        <v>266</v>
      </c>
      <c r="K12" s="106" t="s">
        <v>420</v>
      </c>
      <c r="L12" s="129" t="s">
        <v>481</v>
      </c>
      <c r="M12" s="71" t="s">
        <v>286</v>
      </c>
    </row>
    <row r="13" spans="1:15" ht="39.75" customHeight="1" x14ac:dyDescent="0.25">
      <c r="A13" s="42">
        <f>A12+1</f>
        <v>96</v>
      </c>
      <c r="B13" s="43" t="s">
        <v>311</v>
      </c>
      <c r="C13" s="65" t="s">
        <v>317</v>
      </c>
      <c r="D13" s="95"/>
      <c r="E13" s="96" t="s">
        <v>507</v>
      </c>
      <c r="F13" s="44">
        <v>228</v>
      </c>
      <c r="G13" s="45" t="s">
        <v>303</v>
      </c>
      <c r="H13" s="45">
        <v>84597.119999999995</v>
      </c>
      <c r="I13" s="46" t="s">
        <v>267</v>
      </c>
      <c r="J13" s="46" t="s">
        <v>267</v>
      </c>
      <c r="K13" s="106" t="s">
        <v>420</v>
      </c>
      <c r="L13" s="129" t="s">
        <v>506</v>
      </c>
      <c r="M13" s="71" t="s">
        <v>286</v>
      </c>
    </row>
    <row r="14" spans="1:15" ht="37.5" customHeight="1" x14ac:dyDescent="0.25">
      <c r="A14" s="42">
        <f t="shared" ref="A14:A15" si="1">A13+1</f>
        <v>97</v>
      </c>
      <c r="B14" s="43" t="s">
        <v>331</v>
      </c>
      <c r="C14" s="65" t="s">
        <v>330</v>
      </c>
      <c r="D14" s="244" t="s">
        <v>620</v>
      </c>
      <c r="E14" s="96" t="s">
        <v>457</v>
      </c>
      <c r="F14" s="44">
        <v>116.7</v>
      </c>
      <c r="G14" s="249" t="s">
        <v>328</v>
      </c>
      <c r="H14" s="250">
        <v>1608382.74</v>
      </c>
      <c r="I14" s="46" t="s">
        <v>329</v>
      </c>
      <c r="J14" s="245">
        <v>1258990.44</v>
      </c>
      <c r="K14" s="251" t="s">
        <v>418</v>
      </c>
      <c r="L14" s="246" t="s">
        <v>458</v>
      </c>
      <c r="M14" s="71" t="s">
        <v>286</v>
      </c>
    </row>
    <row r="15" spans="1:15" ht="39" thickBot="1" x14ac:dyDescent="0.3">
      <c r="A15" s="50">
        <f t="shared" si="1"/>
        <v>98</v>
      </c>
      <c r="B15" s="51" t="s">
        <v>312</v>
      </c>
      <c r="C15" s="115" t="s">
        <v>318</v>
      </c>
      <c r="D15" s="247" t="s">
        <v>619</v>
      </c>
      <c r="E15" s="114" t="s">
        <v>529</v>
      </c>
      <c r="F15" s="53">
        <v>418.1</v>
      </c>
      <c r="G15" s="54" t="s">
        <v>305</v>
      </c>
      <c r="H15" s="54">
        <v>5762337.8200000003</v>
      </c>
      <c r="I15" s="55" t="s">
        <v>265</v>
      </c>
      <c r="J15" s="252">
        <v>3118467.12</v>
      </c>
      <c r="K15" s="84" t="s">
        <v>407</v>
      </c>
      <c r="L15" s="253" t="s">
        <v>528</v>
      </c>
      <c r="M15" s="98" t="s">
        <v>286</v>
      </c>
    </row>
    <row r="16" spans="1:15" ht="24.75" customHeight="1" thickBot="1" x14ac:dyDescent="0.3">
      <c r="A16" s="308" t="s">
        <v>315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  <c r="L16" s="310"/>
      <c r="M16" s="311"/>
    </row>
    <row r="17" spans="1:13" ht="52.5" customHeight="1" x14ac:dyDescent="0.25">
      <c r="A17" s="59">
        <v>100</v>
      </c>
      <c r="B17" s="60" t="s">
        <v>313</v>
      </c>
      <c r="C17" s="61" t="s">
        <v>326</v>
      </c>
      <c r="D17" s="107"/>
      <c r="E17" s="113" t="s">
        <v>432</v>
      </c>
      <c r="F17" s="62">
        <v>4209750</v>
      </c>
      <c r="G17" s="63" t="s">
        <v>324</v>
      </c>
      <c r="H17" s="63">
        <v>14902515</v>
      </c>
      <c r="I17" s="108" t="s">
        <v>268</v>
      </c>
      <c r="J17" s="109" t="s">
        <v>268</v>
      </c>
      <c r="K17" s="110" t="s">
        <v>425</v>
      </c>
      <c r="L17" s="145" t="s">
        <v>433</v>
      </c>
      <c r="M17" s="111" t="s">
        <v>286</v>
      </c>
    </row>
    <row r="18" spans="1:13" ht="54" customHeight="1" thickBot="1" x14ac:dyDescent="0.3">
      <c r="A18" s="50">
        <v>101</v>
      </c>
      <c r="B18" s="51" t="s">
        <v>314</v>
      </c>
      <c r="C18" s="52" t="s">
        <v>327</v>
      </c>
      <c r="D18" s="52"/>
      <c r="E18" s="114" t="s">
        <v>508</v>
      </c>
      <c r="F18" s="53">
        <v>5595014</v>
      </c>
      <c r="G18" s="54" t="s">
        <v>325</v>
      </c>
      <c r="H18" s="54">
        <v>16096842.560000001</v>
      </c>
      <c r="I18" s="55" t="s">
        <v>269</v>
      </c>
      <c r="J18" s="56" t="s">
        <v>269</v>
      </c>
      <c r="K18" s="112" t="s">
        <v>425</v>
      </c>
      <c r="L18" s="144" t="s">
        <v>509</v>
      </c>
      <c r="M18" s="98" t="s">
        <v>286</v>
      </c>
    </row>
    <row r="19" spans="1:13" ht="24" customHeight="1" thickBot="1" x14ac:dyDescent="0.3">
      <c r="A19" s="99"/>
      <c r="B19" s="100"/>
      <c r="C19" s="101"/>
      <c r="D19" s="101"/>
      <c r="E19" s="101"/>
      <c r="F19" s="102"/>
      <c r="G19" s="103"/>
      <c r="H19" s="103"/>
      <c r="I19" s="104"/>
      <c r="J19" s="105"/>
      <c r="K19" s="105"/>
      <c r="L19" s="146"/>
      <c r="M19" s="104"/>
    </row>
    <row r="20" spans="1:13" ht="24.75" customHeight="1" thickBot="1" x14ac:dyDescent="0.3">
      <c r="A20" s="320" t="s">
        <v>332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2"/>
      <c r="L20" s="322"/>
      <c r="M20" s="323"/>
    </row>
    <row r="21" spans="1:13" ht="60" customHeight="1" x14ac:dyDescent="0.25">
      <c r="A21" s="24" t="s">
        <v>0</v>
      </c>
      <c r="B21" s="25" t="s">
        <v>1</v>
      </c>
      <c r="C21" s="26" t="s">
        <v>2</v>
      </c>
      <c r="D21" s="26" t="s">
        <v>426</v>
      </c>
      <c r="E21" s="187" t="s">
        <v>422</v>
      </c>
      <c r="F21" s="25" t="s">
        <v>33</v>
      </c>
      <c r="G21" s="25" t="s">
        <v>156</v>
      </c>
      <c r="H21" s="25" t="s">
        <v>423</v>
      </c>
      <c r="I21" s="25" t="s">
        <v>649</v>
      </c>
      <c r="J21" s="25" t="s">
        <v>652</v>
      </c>
      <c r="K21" s="25" t="s">
        <v>390</v>
      </c>
      <c r="L21" s="188" t="s">
        <v>427</v>
      </c>
      <c r="M21" s="57" t="s">
        <v>277</v>
      </c>
    </row>
    <row r="22" spans="1:13" ht="36" x14ac:dyDescent="0.25">
      <c r="A22" s="42">
        <v>102</v>
      </c>
      <c r="B22" s="43" t="s">
        <v>353</v>
      </c>
      <c r="C22" s="254" t="s">
        <v>373</v>
      </c>
      <c r="D22" s="244" t="s">
        <v>593</v>
      </c>
      <c r="E22" s="162" t="s">
        <v>428</v>
      </c>
      <c r="F22" s="82">
        <v>3543</v>
      </c>
      <c r="G22" s="255" t="s">
        <v>333</v>
      </c>
      <c r="H22" s="255" t="s">
        <v>429</v>
      </c>
      <c r="I22" s="245">
        <v>5302971.76</v>
      </c>
      <c r="J22" s="256">
        <v>143924.9</v>
      </c>
      <c r="K22" s="256"/>
      <c r="L22" s="257" t="s">
        <v>578</v>
      </c>
      <c r="M22" s="71" t="s">
        <v>286</v>
      </c>
    </row>
    <row r="23" spans="1:13" ht="36" x14ac:dyDescent="0.25">
      <c r="A23" s="42">
        <v>103</v>
      </c>
      <c r="B23" s="43" t="s">
        <v>354</v>
      </c>
      <c r="C23" s="254" t="s">
        <v>374</v>
      </c>
      <c r="D23" s="244" t="s">
        <v>622</v>
      </c>
      <c r="E23" s="162" t="s">
        <v>428</v>
      </c>
      <c r="F23" s="82">
        <v>3449.2</v>
      </c>
      <c r="G23" s="255" t="s">
        <v>334</v>
      </c>
      <c r="H23" s="255" t="s">
        <v>429</v>
      </c>
      <c r="I23" s="245">
        <v>948663.26</v>
      </c>
      <c r="J23" s="256">
        <v>61549.29</v>
      </c>
      <c r="K23" s="256"/>
      <c r="L23" s="257" t="s">
        <v>447</v>
      </c>
      <c r="M23" s="71" t="s">
        <v>286</v>
      </c>
    </row>
    <row r="24" spans="1:13" ht="36" x14ac:dyDescent="0.25">
      <c r="A24" s="42">
        <f t="shared" ref="A24:A41" si="2">A23+1</f>
        <v>104</v>
      </c>
      <c r="B24" s="43" t="s">
        <v>355</v>
      </c>
      <c r="C24" s="254" t="s">
        <v>375</v>
      </c>
      <c r="D24" s="244" t="s">
        <v>595</v>
      </c>
      <c r="E24" s="162" t="s">
        <v>428</v>
      </c>
      <c r="F24" s="82">
        <v>1350</v>
      </c>
      <c r="G24" s="255" t="s">
        <v>335</v>
      </c>
      <c r="H24" s="255" t="s">
        <v>429</v>
      </c>
      <c r="I24" s="245">
        <v>151725.76000000001</v>
      </c>
      <c r="J24" s="258">
        <v>24841.42</v>
      </c>
      <c r="K24" s="67" t="s">
        <v>421</v>
      </c>
      <c r="L24" s="257" t="s">
        <v>586</v>
      </c>
      <c r="M24" s="71" t="s">
        <v>286</v>
      </c>
    </row>
    <row r="25" spans="1:13" ht="38.25" x14ac:dyDescent="0.25">
      <c r="A25" s="42">
        <f t="shared" si="2"/>
        <v>105</v>
      </c>
      <c r="B25" s="43" t="s">
        <v>356</v>
      </c>
      <c r="C25" s="254" t="s">
        <v>376</v>
      </c>
      <c r="D25" s="244" t="s">
        <v>618</v>
      </c>
      <c r="E25" s="162" t="s">
        <v>428</v>
      </c>
      <c r="F25" s="82">
        <v>11299</v>
      </c>
      <c r="G25" s="255" t="s">
        <v>336</v>
      </c>
      <c r="H25" s="255" t="s">
        <v>429</v>
      </c>
      <c r="I25" s="245">
        <v>805801.6</v>
      </c>
      <c r="J25" s="259">
        <v>27957.09</v>
      </c>
      <c r="K25" s="259"/>
      <c r="L25" s="260" t="s">
        <v>532</v>
      </c>
      <c r="M25" s="71" t="s">
        <v>286</v>
      </c>
    </row>
    <row r="26" spans="1:13" ht="38.25" x14ac:dyDescent="0.25">
      <c r="A26" s="42">
        <f t="shared" si="2"/>
        <v>106</v>
      </c>
      <c r="B26" s="43" t="s">
        <v>357</v>
      </c>
      <c r="C26" s="254" t="s">
        <v>377</v>
      </c>
      <c r="D26" s="244" t="s">
        <v>623</v>
      </c>
      <c r="E26" s="162" t="s">
        <v>428</v>
      </c>
      <c r="F26" s="82">
        <v>3200</v>
      </c>
      <c r="G26" s="255" t="s">
        <v>337</v>
      </c>
      <c r="H26" s="255" t="s">
        <v>429</v>
      </c>
      <c r="I26" s="245">
        <v>2395490.35</v>
      </c>
      <c r="J26" s="258">
        <v>783977.73</v>
      </c>
      <c r="K26" s="67" t="s">
        <v>421</v>
      </c>
      <c r="L26" s="257" t="s">
        <v>568</v>
      </c>
      <c r="M26" s="71" t="s">
        <v>286</v>
      </c>
    </row>
    <row r="27" spans="1:13" ht="36" x14ac:dyDescent="0.25">
      <c r="A27" s="42">
        <f t="shared" si="2"/>
        <v>107</v>
      </c>
      <c r="B27" s="43" t="s">
        <v>358</v>
      </c>
      <c r="C27" s="254" t="s">
        <v>378</v>
      </c>
      <c r="D27" s="244" t="s">
        <v>624</v>
      </c>
      <c r="E27" s="162" t="s">
        <v>428</v>
      </c>
      <c r="F27" s="82">
        <v>422</v>
      </c>
      <c r="G27" s="255" t="s">
        <v>338</v>
      </c>
      <c r="H27" s="255" t="s">
        <v>429</v>
      </c>
      <c r="I27" s="245">
        <v>196963</v>
      </c>
      <c r="J27" s="256">
        <v>20869.54</v>
      </c>
      <c r="K27" s="256"/>
      <c r="L27" s="257" t="s">
        <v>486</v>
      </c>
      <c r="M27" s="71" t="s">
        <v>286</v>
      </c>
    </row>
    <row r="28" spans="1:13" ht="38.25" x14ac:dyDescent="0.25">
      <c r="A28" s="42">
        <f t="shared" si="2"/>
        <v>108</v>
      </c>
      <c r="B28" s="43" t="s">
        <v>359</v>
      </c>
      <c r="C28" s="254" t="s">
        <v>379</v>
      </c>
      <c r="D28" s="244" t="s">
        <v>625</v>
      </c>
      <c r="E28" s="162" t="s">
        <v>428</v>
      </c>
      <c r="F28" s="82">
        <v>456</v>
      </c>
      <c r="G28" s="255" t="s">
        <v>339</v>
      </c>
      <c r="H28" s="255" t="s">
        <v>429</v>
      </c>
      <c r="I28" s="245">
        <v>3254360.74</v>
      </c>
      <c r="J28" s="256"/>
      <c r="K28" s="256"/>
      <c r="L28" s="257" t="s">
        <v>533</v>
      </c>
      <c r="M28" s="71" t="s">
        <v>286</v>
      </c>
    </row>
    <row r="29" spans="1:13" ht="36" x14ac:dyDescent="0.25">
      <c r="A29" s="42">
        <f t="shared" si="2"/>
        <v>109</v>
      </c>
      <c r="B29" s="43" t="s">
        <v>360</v>
      </c>
      <c r="C29" s="254" t="s">
        <v>373</v>
      </c>
      <c r="D29" s="244" t="s">
        <v>593</v>
      </c>
      <c r="E29" s="162" t="s">
        <v>428</v>
      </c>
      <c r="F29" s="82">
        <v>23</v>
      </c>
      <c r="G29" s="255" t="s">
        <v>340</v>
      </c>
      <c r="H29" s="255" t="s">
        <v>429</v>
      </c>
      <c r="I29" s="245">
        <v>211309.68</v>
      </c>
      <c r="J29" s="256">
        <v>12750.37</v>
      </c>
      <c r="K29" s="256"/>
      <c r="L29" s="257" t="s">
        <v>452</v>
      </c>
      <c r="M29" s="71" t="s">
        <v>286</v>
      </c>
    </row>
    <row r="30" spans="1:13" ht="36" x14ac:dyDescent="0.25">
      <c r="A30" s="42">
        <f t="shared" si="2"/>
        <v>110</v>
      </c>
      <c r="B30" s="43" t="s">
        <v>361</v>
      </c>
      <c r="C30" s="254" t="s">
        <v>373</v>
      </c>
      <c r="D30" s="244" t="s">
        <v>593</v>
      </c>
      <c r="E30" s="162" t="s">
        <v>428</v>
      </c>
      <c r="F30" s="82">
        <v>15</v>
      </c>
      <c r="G30" s="255" t="s">
        <v>341</v>
      </c>
      <c r="H30" s="255" t="s">
        <v>429</v>
      </c>
      <c r="I30" s="245">
        <v>32400.82</v>
      </c>
      <c r="J30" s="256">
        <v>5107.3999999999996</v>
      </c>
      <c r="K30" s="256"/>
      <c r="L30" s="257" t="s">
        <v>460</v>
      </c>
      <c r="M30" s="71" t="s">
        <v>286</v>
      </c>
    </row>
    <row r="31" spans="1:13" ht="36" x14ac:dyDescent="0.25">
      <c r="A31" s="42">
        <f t="shared" si="2"/>
        <v>111</v>
      </c>
      <c r="B31" s="43" t="s">
        <v>362</v>
      </c>
      <c r="C31" s="254" t="s">
        <v>380</v>
      </c>
      <c r="D31" s="244" t="s">
        <v>595</v>
      </c>
      <c r="E31" s="162" t="s">
        <v>428</v>
      </c>
      <c r="F31" s="82">
        <v>200</v>
      </c>
      <c r="G31" s="255" t="s">
        <v>342</v>
      </c>
      <c r="H31" s="255" t="s">
        <v>429</v>
      </c>
      <c r="I31" s="245">
        <v>22477.88</v>
      </c>
      <c r="J31" s="258">
        <v>3680.2</v>
      </c>
      <c r="K31" s="67" t="s">
        <v>421</v>
      </c>
      <c r="L31" s="257" t="s">
        <v>476</v>
      </c>
      <c r="M31" s="71" t="s">
        <v>286</v>
      </c>
    </row>
    <row r="32" spans="1:13" ht="36" x14ac:dyDescent="0.25">
      <c r="A32" s="42">
        <f t="shared" si="2"/>
        <v>112</v>
      </c>
      <c r="B32" s="43" t="s">
        <v>363</v>
      </c>
      <c r="C32" s="254" t="s">
        <v>380</v>
      </c>
      <c r="D32" s="244" t="s">
        <v>595</v>
      </c>
      <c r="E32" s="162" t="s">
        <v>428</v>
      </c>
      <c r="F32" s="82">
        <v>175</v>
      </c>
      <c r="G32" s="255" t="s">
        <v>343</v>
      </c>
      <c r="H32" s="255" t="s">
        <v>429</v>
      </c>
      <c r="I32" s="245">
        <v>19668.16</v>
      </c>
      <c r="J32" s="258">
        <v>3220.19</v>
      </c>
      <c r="K32" s="67" t="s">
        <v>421</v>
      </c>
      <c r="L32" s="257" t="s">
        <v>517</v>
      </c>
      <c r="M32" s="71" t="s">
        <v>286</v>
      </c>
    </row>
    <row r="33" spans="1:13" ht="36" x14ac:dyDescent="0.25">
      <c r="A33" s="42">
        <f t="shared" si="2"/>
        <v>113</v>
      </c>
      <c r="B33" s="43" t="s">
        <v>364</v>
      </c>
      <c r="C33" s="254" t="s">
        <v>381</v>
      </c>
      <c r="D33" s="244" t="s">
        <v>595</v>
      </c>
      <c r="E33" s="162" t="s">
        <v>428</v>
      </c>
      <c r="F33" s="82">
        <v>1618</v>
      </c>
      <c r="G33" s="255" t="s">
        <v>344</v>
      </c>
      <c r="H33" s="255" t="s">
        <v>429</v>
      </c>
      <c r="I33" s="245">
        <v>181846.13</v>
      </c>
      <c r="J33" s="258">
        <v>29771.62</v>
      </c>
      <c r="K33" s="67" t="s">
        <v>421</v>
      </c>
      <c r="L33" s="257" t="s">
        <v>437</v>
      </c>
      <c r="M33" s="71" t="s">
        <v>286</v>
      </c>
    </row>
    <row r="34" spans="1:13" ht="36" x14ac:dyDescent="0.25">
      <c r="A34" s="42">
        <f t="shared" si="2"/>
        <v>114</v>
      </c>
      <c r="B34" s="43" t="s">
        <v>365</v>
      </c>
      <c r="C34" s="254" t="s">
        <v>382</v>
      </c>
      <c r="D34" s="244" t="s">
        <v>595</v>
      </c>
      <c r="E34" s="162" t="s">
        <v>428</v>
      </c>
      <c r="F34" s="82">
        <v>1320</v>
      </c>
      <c r="G34" s="255" t="s">
        <v>345</v>
      </c>
      <c r="H34" s="255" t="s">
        <v>429</v>
      </c>
      <c r="I34" s="245">
        <v>148354.07</v>
      </c>
      <c r="J34" s="258">
        <v>24288.52</v>
      </c>
      <c r="K34" s="67" t="s">
        <v>421</v>
      </c>
      <c r="L34" s="257" t="s">
        <v>465</v>
      </c>
      <c r="M34" s="71" t="s">
        <v>286</v>
      </c>
    </row>
    <row r="35" spans="1:13" ht="38.25" x14ac:dyDescent="0.25">
      <c r="A35" s="42">
        <f t="shared" si="2"/>
        <v>115</v>
      </c>
      <c r="B35" s="43" t="s">
        <v>366</v>
      </c>
      <c r="C35" s="254" t="s">
        <v>383</v>
      </c>
      <c r="D35" s="244" t="s">
        <v>622</v>
      </c>
      <c r="E35" s="162" t="s">
        <v>428</v>
      </c>
      <c r="F35" s="82">
        <v>1232</v>
      </c>
      <c r="G35" s="255" t="s">
        <v>346</v>
      </c>
      <c r="H35" s="255" t="s">
        <v>429</v>
      </c>
      <c r="I35" s="245">
        <v>12977.45</v>
      </c>
      <c r="J35" s="256">
        <v>6164.55</v>
      </c>
      <c r="K35" s="67" t="s">
        <v>421</v>
      </c>
      <c r="L35" s="257" t="s">
        <v>466</v>
      </c>
      <c r="M35" s="71" t="s">
        <v>286</v>
      </c>
    </row>
    <row r="36" spans="1:13" ht="36" x14ac:dyDescent="0.25">
      <c r="A36" s="42">
        <f t="shared" si="2"/>
        <v>116</v>
      </c>
      <c r="B36" s="43" t="s">
        <v>367</v>
      </c>
      <c r="C36" s="254" t="s">
        <v>384</v>
      </c>
      <c r="D36" s="244" t="s">
        <v>622</v>
      </c>
      <c r="E36" s="162" t="s">
        <v>428</v>
      </c>
      <c r="F36" s="82">
        <v>769</v>
      </c>
      <c r="G36" s="255" t="s">
        <v>347</v>
      </c>
      <c r="H36" s="255" t="s">
        <v>429</v>
      </c>
      <c r="I36" s="245">
        <v>8100.36</v>
      </c>
      <c r="J36" s="256">
        <v>3847.86</v>
      </c>
      <c r="K36" s="67" t="s">
        <v>421</v>
      </c>
      <c r="L36" s="257" t="s">
        <v>523</v>
      </c>
      <c r="M36" s="71" t="s">
        <v>286</v>
      </c>
    </row>
    <row r="37" spans="1:13" ht="38.25" x14ac:dyDescent="0.25">
      <c r="A37" s="42">
        <f t="shared" si="2"/>
        <v>117</v>
      </c>
      <c r="B37" s="43" t="s">
        <v>368</v>
      </c>
      <c r="C37" s="254" t="s">
        <v>385</v>
      </c>
      <c r="D37" s="244" t="s">
        <v>622</v>
      </c>
      <c r="E37" s="162" t="s">
        <v>428</v>
      </c>
      <c r="F37" s="82">
        <v>1788</v>
      </c>
      <c r="G37" s="255" t="s">
        <v>348</v>
      </c>
      <c r="H37" s="255" t="s">
        <v>429</v>
      </c>
      <c r="I37" s="245">
        <v>18834.14</v>
      </c>
      <c r="J37" s="256">
        <v>8945.84</v>
      </c>
      <c r="K37" s="67" t="s">
        <v>421</v>
      </c>
      <c r="L37" s="257" t="s">
        <v>474</v>
      </c>
      <c r="M37" s="71" t="s">
        <v>286</v>
      </c>
    </row>
    <row r="38" spans="1:13" ht="36" x14ac:dyDescent="0.25">
      <c r="A38" s="42">
        <f t="shared" si="2"/>
        <v>118</v>
      </c>
      <c r="B38" s="43" t="s">
        <v>369</v>
      </c>
      <c r="C38" s="254" t="s">
        <v>386</v>
      </c>
      <c r="D38" s="244" t="s">
        <v>622</v>
      </c>
      <c r="E38" s="162" t="s">
        <v>428</v>
      </c>
      <c r="F38" s="82">
        <v>1618</v>
      </c>
      <c r="G38" s="255" t="s">
        <v>349</v>
      </c>
      <c r="H38" s="255" t="s">
        <v>429</v>
      </c>
      <c r="I38" s="245">
        <v>17043.419999999998</v>
      </c>
      <c r="J38" s="256">
        <v>8095.98</v>
      </c>
      <c r="K38" s="67" t="s">
        <v>421</v>
      </c>
      <c r="L38" s="257" t="s">
        <v>459</v>
      </c>
      <c r="M38" s="71" t="s">
        <v>286</v>
      </c>
    </row>
    <row r="39" spans="1:13" ht="36" x14ac:dyDescent="0.25">
      <c r="A39" s="42">
        <f t="shared" si="2"/>
        <v>119</v>
      </c>
      <c r="B39" s="43" t="s">
        <v>370</v>
      </c>
      <c r="C39" s="254" t="s">
        <v>387</v>
      </c>
      <c r="D39" s="244" t="s">
        <v>622</v>
      </c>
      <c r="E39" s="162" t="s">
        <v>428</v>
      </c>
      <c r="F39" s="82">
        <v>1363</v>
      </c>
      <c r="G39" s="255" t="s">
        <v>350</v>
      </c>
      <c r="H39" s="255" t="s">
        <v>429</v>
      </c>
      <c r="I39" s="245">
        <v>14357.34</v>
      </c>
      <c r="J39" s="256">
        <v>6820.02</v>
      </c>
      <c r="K39" s="67" t="s">
        <v>421</v>
      </c>
      <c r="L39" s="257" t="s">
        <v>514</v>
      </c>
      <c r="M39" s="71" t="s">
        <v>286</v>
      </c>
    </row>
    <row r="40" spans="1:13" ht="48" x14ac:dyDescent="0.25">
      <c r="A40" s="42">
        <f t="shared" si="2"/>
        <v>120</v>
      </c>
      <c r="B40" s="43" t="s">
        <v>371</v>
      </c>
      <c r="C40" s="261" t="s">
        <v>388</v>
      </c>
      <c r="D40" s="244" t="s">
        <v>622</v>
      </c>
      <c r="E40" s="162" t="s">
        <v>428</v>
      </c>
      <c r="F40" s="82">
        <v>580</v>
      </c>
      <c r="G40" s="255" t="s">
        <v>351</v>
      </c>
      <c r="H40" s="255" t="s">
        <v>429</v>
      </c>
      <c r="I40" s="245">
        <v>6109.5</v>
      </c>
      <c r="J40" s="256">
        <v>2901.72</v>
      </c>
      <c r="K40" s="67" t="s">
        <v>421</v>
      </c>
      <c r="L40" s="257" t="s">
        <v>451</v>
      </c>
      <c r="M40" s="71" t="s">
        <v>286</v>
      </c>
    </row>
    <row r="41" spans="1:13" ht="36.75" thickBot="1" x14ac:dyDescent="0.3">
      <c r="A41" s="50">
        <f t="shared" si="2"/>
        <v>121</v>
      </c>
      <c r="B41" s="51" t="s">
        <v>372</v>
      </c>
      <c r="C41" s="262" t="s">
        <v>389</v>
      </c>
      <c r="D41" s="247" t="s">
        <v>622</v>
      </c>
      <c r="E41" s="206" t="s">
        <v>428</v>
      </c>
      <c r="F41" s="84">
        <v>2264</v>
      </c>
      <c r="G41" s="263" t="s">
        <v>352</v>
      </c>
      <c r="H41" s="263" t="s">
        <v>429</v>
      </c>
      <c r="I41" s="252">
        <v>23848.16</v>
      </c>
      <c r="J41" s="264">
        <v>11327.61</v>
      </c>
      <c r="K41" s="147" t="s">
        <v>421</v>
      </c>
      <c r="L41" s="253" t="s">
        <v>443</v>
      </c>
      <c r="M41" s="98" t="s">
        <v>286</v>
      </c>
    </row>
  </sheetData>
  <mergeCells count="5">
    <mergeCell ref="A8:M8"/>
    <mergeCell ref="A3:M3"/>
    <mergeCell ref="A11:M11"/>
    <mergeCell ref="A16:M16"/>
    <mergeCell ref="A20:M20"/>
  </mergeCells>
  <pageMargins left="0.70866141732283472" right="0.70866141732283472" top="0.74803149606299213" bottom="0.74803149606299213" header="0.31496062992125984" footer="0.31496062992125984"/>
  <pageSetup paperSize="9" scale="3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workbookViewId="0">
      <selection activeCell="A4" sqref="A4:L4"/>
    </sheetView>
  </sheetViews>
  <sheetFormatPr defaultRowHeight="15" x14ac:dyDescent="0.25"/>
  <cols>
    <col min="1" max="1" width="5.42578125" style="265" customWidth="1"/>
    <col min="2" max="2" width="13.5703125" style="265" customWidth="1"/>
    <col min="3" max="3" width="22" style="265" customWidth="1"/>
    <col min="4" max="4" width="23.42578125" style="265" customWidth="1"/>
    <col min="5" max="5" width="12.140625" style="265" customWidth="1"/>
    <col min="6" max="6" width="19.28515625" style="265" customWidth="1"/>
    <col min="7" max="7" width="18.42578125" style="265" customWidth="1"/>
    <col min="8" max="9" width="13.140625" style="265" customWidth="1"/>
    <col min="10" max="12" width="29" style="265" customWidth="1"/>
    <col min="13" max="16384" width="9.140625" style="265"/>
  </cols>
  <sheetData>
    <row r="2" spans="1:12" ht="15.75" thickBot="1" x14ac:dyDescent="0.3">
      <c r="A2" s="324" t="s">
        <v>647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2" ht="60" customHeight="1" thickBot="1" x14ac:dyDescent="0.3">
      <c r="A3" s="152" t="s">
        <v>0</v>
      </c>
      <c r="B3" s="153" t="s">
        <v>1</v>
      </c>
      <c r="C3" s="154" t="s">
        <v>2</v>
      </c>
      <c r="D3" s="266" t="s">
        <v>422</v>
      </c>
      <c r="E3" s="153" t="s">
        <v>33</v>
      </c>
      <c r="F3" s="153" t="s">
        <v>156</v>
      </c>
      <c r="G3" s="153" t="s">
        <v>423</v>
      </c>
      <c r="H3" s="25" t="s">
        <v>649</v>
      </c>
      <c r="I3" s="25" t="s">
        <v>652</v>
      </c>
      <c r="J3" s="153" t="s">
        <v>390</v>
      </c>
      <c r="K3" s="267" t="s">
        <v>427</v>
      </c>
      <c r="L3" s="155" t="s">
        <v>277</v>
      </c>
    </row>
    <row r="4" spans="1:12" ht="29.25" customHeight="1" thickBot="1" x14ac:dyDescent="0.3">
      <c r="A4" s="316" t="s">
        <v>635</v>
      </c>
      <c r="B4" s="317"/>
      <c r="C4" s="317"/>
      <c r="D4" s="317"/>
      <c r="E4" s="317"/>
      <c r="F4" s="317"/>
      <c r="G4" s="317"/>
      <c r="H4" s="317"/>
      <c r="I4" s="317"/>
      <c r="J4" s="317"/>
      <c r="K4" s="318"/>
      <c r="L4" s="318"/>
    </row>
    <row r="5" spans="1:12" ht="34.5" customHeight="1" x14ac:dyDescent="0.25">
      <c r="A5" s="148">
        <v>1</v>
      </c>
      <c r="B5" s="149" t="s">
        <v>446</v>
      </c>
      <c r="C5" s="26" t="s">
        <v>316</v>
      </c>
      <c r="D5" s="268" t="s">
        <v>444</v>
      </c>
      <c r="E5" s="149">
        <v>5844039</v>
      </c>
      <c r="F5" s="149" t="s">
        <v>445</v>
      </c>
      <c r="G5" s="269">
        <v>48096440.969999999</v>
      </c>
      <c r="H5" s="149"/>
      <c r="I5" s="25"/>
      <c r="J5" s="25" t="s">
        <v>634</v>
      </c>
      <c r="K5" s="25" t="s">
        <v>641</v>
      </c>
      <c r="L5" s="111"/>
    </row>
    <row r="6" spans="1:12" ht="41.25" customHeight="1" x14ac:dyDescent="0.25">
      <c r="A6" s="88">
        <v>2</v>
      </c>
      <c r="B6" s="89" t="s">
        <v>446</v>
      </c>
      <c r="C6" s="68" t="s">
        <v>316</v>
      </c>
      <c r="D6" s="270" t="s">
        <v>548</v>
      </c>
      <c r="E6" s="89">
        <v>1024</v>
      </c>
      <c r="F6" s="89" t="s">
        <v>547</v>
      </c>
      <c r="G6" s="271">
        <v>453242.88</v>
      </c>
      <c r="H6" s="89"/>
      <c r="I6" s="67"/>
      <c r="J6" s="67" t="s">
        <v>644</v>
      </c>
      <c r="K6" s="67" t="s">
        <v>640</v>
      </c>
      <c r="L6" s="71"/>
    </row>
    <row r="7" spans="1:12" ht="36.75" customHeight="1" x14ac:dyDescent="0.25">
      <c r="A7" s="88">
        <v>3</v>
      </c>
      <c r="B7" s="89" t="s">
        <v>446</v>
      </c>
      <c r="C7" s="68" t="s">
        <v>316</v>
      </c>
      <c r="D7" s="270" t="s">
        <v>444</v>
      </c>
      <c r="E7" s="89">
        <v>115120</v>
      </c>
      <c r="F7" s="89" t="s">
        <v>496</v>
      </c>
      <c r="G7" s="271">
        <v>1135083.2</v>
      </c>
      <c r="H7" s="89"/>
      <c r="I7" s="67"/>
      <c r="J7" s="327" t="s">
        <v>645</v>
      </c>
      <c r="K7" s="67" t="s">
        <v>639</v>
      </c>
      <c r="L7" s="71"/>
    </row>
    <row r="8" spans="1:12" ht="44.25" customHeight="1" x14ac:dyDescent="0.25">
      <c r="A8" s="88">
        <v>4</v>
      </c>
      <c r="B8" s="89" t="s">
        <v>446</v>
      </c>
      <c r="C8" s="68" t="s">
        <v>316</v>
      </c>
      <c r="D8" s="270" t="s">
        <v>548</v>
      </c>
      <c r="E8" s="89">
        <v>35799</v>
      </c>
      <c r="F8" s="89" t="s">
        <v>550</v>
      </c>
      <c r="G8" s="271">
        <v>352978.14</v>
      </c>
      <c r="H8" s="89"/>
      <c r="I8" s="67"/>
      <c r="J8" s="328"/>
      <c r="K8" s="67" t="s">
        <v>639</v>
      </c>
      <c r="L8" s="71"/>
    </row>
    <row r="9" spans="1:12" ht="44.25" customHeight="1" thickBot="1" x14ac:dyDescent="0.3">
      <c r="A9" s="156">
        <v>5</v>
      </c>
      <c r="B9" s="125" t="s">
        <v>446</v>
      </c>
      <c r="C9" s="151" t="s">
        <v>316</v>
      </c>
      <c r="D9" s="272" t="s">
        <v>643</v>
      </c>
      <c r="E9" s="125">
        <v>59</v>
      </c>
      <c r="F9" s="125" t="s">
        <v>637</v>
      </c>
      <c r="G9" s="273">
        <v>58499.38</v>
      </c>
      <c r="H9" s="125"/>
      <c r="I9" s="147"/>
      <c r="J9" s="147" t="s">
        <v>642</v>
      </c>
      <c r="K9" s="147" t="s">
        <v>638</v>
      </c>
      <c r="L9" s="98"/>
    </row>
    <row r="10" spans="1:12" ht="27" customHeight="1" thickBot="1" x14ac:dyDescent="0.3">
      <c r="A10" s="308" t="s">
        <v>636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10"/>
      <c r="L10" s="310"/>
    </row>
    <row r="11" spans="1:12" ht="51" x14ac:dyDescent="0.25">
      <c r="A11" s="24">
        <v>1</v>
      </c>
      <c r="B11" s="25">
        <v>3315</v>
      </c>
      <c r="C11" s="26" t="s">
        <v>275</v>
      </c>
      <c r="D11" s="268" t="s">
        <v>631</v>
      </c>
      <c r="E11" s="107">
        <v>146984</v>
      </c>
      <c r="F11" s="25" t="s">
        <v>276</v>
      </c>
      <c r="G11" s="274">
        <v>1209678.32</v>
      </c>
      <c r="H11" s="25" t="s">
        <v>274</v>
      </c>
      <c r="I11" s="25" t="str">
        <f>H11</f>
        <v>12 604 120,00</v>
      </c>
      <c r="J11" s="25" t="s">
        <v>424</v>
      </c>
      <c r="K11" s="149" t="s">
        <v>475</v>
      </c>
      <c r="L11" s="111" t="s">
        <v>286</v>
      </c>
    </row>
    <row r="12" spans="1:12" ht="51" x14ac:dyDescent="0.25">
      <c r="A12" s="88">
        <v>2</v>
      </c>
      <c r="B12" s="89">
        <v>3316</v>
      </c>
      <c r="C12" s="68" t="s">
        <v>279</v>
      </c>
      <c r="D12" s="270" t="s">
        <v>632</v>
      </c>
      <c r="E12" s="45">
        <v>96122</v>
      </c>
      <c r="F12" s="67" t="s">
        <v>280</v>
      </c>
      <c r="G12" s="67">
        <v>791084.06</v>
      </c>
      <c r="H12" s="89" t="s">
        <v>273</v>
      </c>
      <c r="I12" s="67" t="str">
        <f>H12</f>
        <v>8 242 619,00</v>
      </c>
      <c r="J12" s="67" t="s">
        <v>424</v>
      </c>
      <c r="K12" s="89" t="s">
        <v>551</v>
      </c>
      <c r="L12" s="71" t="s">
        <v>286</v>
      </c>
    </row>
    <row r="13" spans="1:12" ht="51" x14ac:dyDescent="0.25">
      <c r="A13" s="88">
        <v>3</v>
      </c>
      <c r="B13" s="89">
        <v>3317</v>
      </c>
      <c r="C13" s="68" t="s">
        <v>282</v>
      </c>
      <c r="D13" s="270" t="s">
        <v>503</v>
      </c>
      <c r="E13" s="45">
        <v>172101</v>
      </c>
      <c r="F13" s="67" t="s">
        <v>283</v>
      </c>
      <c r="G13" s="143">
        <v>1416399.46</v>
      </c>
      <c r="H13" s="89" t="s">
        <v>272</v>
      </c>
      <c r="I13" s="67" t="str">
        <f>H13</f>
        <v>14 757 944,00</v>
      </c>
      <c r="J13" s="67" t="s">
        <v>424</v>
      </c>
      <c r="K13" s="89" t="s">
        <v>501</v>
      </c>
      <c r="L13" s="150" t="s">
        <v>502</v>
      </c>
    </row>
    <row r="14" spans="1:12" ht="51" x14ac:dyDescent="0.25">
      <c r="A14" s="88">
        <v>4</v>
      </c>
      <c r="B14" s="89">
        <v>3428</v>
      </c>
      <c r="C14" s="68" t="s">
        <v>285</v>
      </c>
      <c r="D14" s="270" t="s">
        <v>511</v>
      </c>
      <c r="E14" s="89">
        <v>121116</v>
      </c>
      <c r="F14" s="89" t="s">
        <v>284</v>
      </c>
      <c r="G14" s="143">
        <v>996784.68</v>
      </c>
      <c r="H14" s="89" t="s">
        <v>271</v>
      </c>
      <c r="I14" s="67" t="str">
        <f>H14</f>
        <v>10 385 900,00</v>
      </c>
      <c r="J14" s="89" t="s">
        <v>424</v>
      </c>
      <c r="K14" s="89" t="s">
        <v>510</v>
      </c>
      <c r="L14" s="71" t="s">
        <v>286</v>
      </c>
    </row>
    <row r="15" spans="1:12" ht="37.5" customHeight="1" thickBot="1" x14ac:dyDescent="0.3">
      <c r="A15" s="156">
        <v>5</v>
      </c>
      <c r="B15" s="125">
        <v>3429</v>
      </c>
      <c r="C15" s="151" t="s">
        <v>319</v>
      </c>
      <c r="D15" s="272" t="s">
        <v>531</v>
      </c>
      <c r="E15" s="125">
        <v>41448</v>
      </c>
      <c r="F15" s="147" t="s">
        <v>287</v>
      </c>
      <c r="G15" s="183">
        <v>344409.04</v>
      </c>
      <c r="H15" s="125" t="s">
        <v>270</v>
      </c>
      <c r="I15" s="147" t="str">
        <f>H15</f>
        <v>3 588 531,00</v>
      </c>
      <c r="J15" s="147" t="s">
        <v>391</v>
      </c>
      <c r="K15" s="125" t="s">
        <v>530</v>
      </c>
      <c r="L15" s="98" t="s">
        <v>286</v>
      </c>
    </row>
    <row r="16" spans="1:12" ht="21" customHeight="1" x14ac:dyDescent="0.25">
      <c r="A16" s="316" t="s">
        <v>309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  <c r="L16" s="318"/>
    </row>
    <row r="17" spans="1:12" ht="45" x14ac:dyDescent="0.25">
      <c r="A17" s="42">
        <f>A15+1</f>
        <v>6</v>
      </c>
      <c r="B17" s="43" t="s">
        <v>310</v>
      </c>
      <c r="C17" s="65" t="s">
        <v>316</v>
      </c>
      <c r="D17" s="96" t="s">
        <v>480</v>
      </c>
      <c r="E17" s="44">
        <v>775</v>
      </c>
      <c r="F17" s="45" t="s">
        <v>304</v>
      </c>
      <c r="G17" s="45">
        <v>285192.25</v>
      </c>
      <c r="H17" s="46" t="s">
        <v>266</v>
      </c>
      <c r="I17" s="46" t="s">
        <v>266</v>
      </c>
      <c r="J17" s="106" t="s">
        <v>420</v>
      </c>
      <c r="K17" s="129" t="s">
        <v>481</v>
      </c>
      <c r="L17" s="71" t="s">
        <v>286</v>
      </c>
    </row>
    <row r="18" spans="1:12" ht="45" x14ac:dyDescent="0.25">
      <c r="A18" s="42">
        <f>A17+1</f>
        <v>7</v>
      </c>
      <c r="B18" s="43" t="s">
        <v>311</v>
      </c>
      <c r="C18" s="65" t="s">
        <v>317</v>
      </c>
      <c r="D18" s="96" t="s">
        <v>507</v>
      </c>
      <c r="E18" s="44">
        <v>228</v>
      </c>
      <c r="F18" s="45" t="s">
        <v>303</v>
      </c>
      <c r="G18" s="45">
        <v>84597.119999999995</v>
      </c>
      <c r="H18" s="46" t="s">
        <v>267</v>
      </c>
      <c r="I18" s="46" t="s">
        <v>267</v>
      </c>
      <c r="J18" s="106" t="s">
        <v>420</v>
      </c>
      <c r="K18" s="129" t="s">
        <v>506</v>
      </c>
      <c r="L18" s="71" t="s">
        <v>286</v>
      </c>
    </row>
    <row r="19" spans="1:12" ht="30" customHeight="1" thickBot="1" x14ac:dyDescent="0.3">
      <c r="A19" s="308" t="s">
        <v>315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10"/>
      <c r="L19" s="310"/>
    </row>
    <row r="20" spans="1:12" ht="45" x14ac:dyDescent="0.25">
      <c r="A20" s="59">
        <v>8</v>
      </c>
      <c r="B20" s="60" t="s">
        <v>313</v>
      </c>
      <c r="C20" s="61" t="s">
        <v>326</v>
      </c>
      <c r="D20" s="113" t="s">
        <v>432</v>
      </c>
      <c r="E20" s="62">
        <v>4209750</v>
      </c>
      <c r="F20" s="63" t="s">
        <v>324</v>
      </c>
      <c r="G20" s="63">
        <v>14902515</v>
      </c>
      <c r="H20" s="108" t="s">
        <v>268</v>
      </c>
      <c r="I20" s="109" t="s">
        <v>268</v>
      </c>
      <c r="J20" s="110" t="s">
        <v>425</v>
      </c>
      <c r="K20" s="145" t="s">
        <v>433</v>
      </c>
      <c r="L20" s="111" t="s">
        <v>286</v>
      </c>
    </row>
    <row r="21" spans="1:12" ht="36.75" thickBot="1" x14ac:dyDescent="0.3">
      <c r="A21" s="50">
        <v>9</v>
      </c>
      <c r="B21" s="51" t="s">
        <v>314</v>
      </c>
      <c r="C21" s="52" t="s">
        <v>327</v>
      </c>
      <c r="D21" s="114" t="s">
        <v>508</v>
      </c>
      <c r="E21" s="53">
        <v>5595014</v>
      </c>
      <c r="F21" s="54" t="s">
        <v>325</v>
      </c>
      <c r="G21" s="54">
        <v>16096842.560000001</v>
      </c>
      <c r="H21" s="55" t="s">
        <v>269</v>
      </c>
      <c r="I21" s="56" t="s">
        <v>269</v>
      </c>
      <c r="J21" s="112" t="s">
        <v>425</v>
      </c>
      <c r="K21" s="144" t="s">
        <v>509</v>
      </c>
      <c r="L21" s="98" t="s">
        <v>286</v>
      </c>
    </row>
    <row r="22" spans="1:12" x14ac:dyDescent="0.25">
      <c r="E22" s="275"/>
    </row>
    <row r="23" spans="1:12" ht="54.75" customHeight="1" x14ac:dyDescent="0.25">
      <c r="A23" s="325"/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</row>
  </sheetData>
  <mergeCells count="7">
    <mergeCell ref="A2:L2"/>
    <mergeCell ref="A23:L23"/>
    <mergeCell ref="A16:L16"/>
    <mergeCell ref="A19:L19"/>
    <mergeCell ref="A4:L4"/>
    <mergeCell ref="A10:L10"/>
    <mergeCell ref="J7:J8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участок1 451 </vt:lpstr>
      <vt:lpstr>участок 2 448</vt:lpstr>
      <vt:lpstr>участок 3 449</vt:lpstr>
      <vt:lpstr>участок 4 450 (547,548)</vt:lpstr>
      <vt:lpstr>прочие объекты</vt:lpstr>
      <vt:lpstr>земельные участки</vt:lpstr>
      <vt:lpstr>'участок 2 448'!Область_печати</vt:lpstr>
      <vt:lpstr>'участок 3 449'!Область_печати</vt:lpstr>
      <vt:lpstr>'участок 4 450 (547,548)'!Область_печати</vt:lpstr>
      <vt:lpstr>'участок1 451 '!Область_печати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Гл. бухгалтер</cp:lastModifiedBy>
  <cp:lastPrinted>2022-03-03T03:20:39Z</cp:lastPrinted>
  <dcterms:created xsi:type="dcterms:W3CDTF">2009-10-28T08:16:21Z</dcterms:created>
  <dcterms:modified xsi:type="dcterms:W3CDTF">2023-07-18T10:00:36Z</dcterms:modified>
</cp:coreProperties>
</file>